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aservices880.sharepoint.com/sites/CNAStaff1/CNA Project Share/CSCN/CSCN Meetings/2025-04-07 - Joint CSCN-RPC meeting NRUF Results &amp; progress report/"/>
    </mc:Choice>
  </mc:AlternateContent>
  <xr:revisionPtr revIDLastSave="40" documentId="13_ncr:1_{7E8679CC-E0A8-400C-8B45-40F4DDDA1CF0}" xr6:coauthVersionLast="47" xr6:coauthVersionMax="47" xr10:uidLastSave="{66A09FB7-9060-46E5-BA26-F9B9840B8DCD}"/>
  <bookViews>
    <workbookView xWindow="-28920" yWindow="1350" windowWidth="29040" windowHeight="15720" tabRatio="913" xr2:uid="{CDA567B1-F1DC-4052-A110-46007886EF74}"/>
  </bookViews>
  <sheets>
    <sheet name="Jan 2025 NPA Exhaust - Form 1" sheetId="1090" r:id="rId1"/>
    <sheet name="Jan 2025 NPA Exhaust - Form 2" sheetId="1290" r:id="rId2"/>
    <sheet name="CSCN Total" sheetId="1096" r:id="rId3"/>
    <sheet name="Growth" sheetId="92" r:id="rId4"/>
    <sheet name="Chron. Exhaust" sheetId="1289" r:id="rId5"/>
  </sheets>
  <definedNames>
    <definedName name="_xlnm._FilterDatabase" localSheetId="4" hidden="1">'Chron. Exhaust'!$A$2:$J$34</definedName>
    <definedName name="_xlnm._FilterDatabase" localSheetId="0" hidden="1">'Jan 2025 NPA Exhaust - Form 1'!$A$4:$A$52</definedName>
    <definedName name="_xlnm._FilterDatabase" localSheetId="1" hidden="1">'Jan 2025 NPA Exhaust - Form 2'!$A$4:$A$53</definedName>
    <definedName name="_xlnm.Extract" localSheetId="4">'Chron. Exhaust'!#REF!</definedName>
    <definedName name="_xlnm.Extract" localSheetId="0">'Jan 2025 NPA Exhaust - Form 1'!#REF!</definedName>
    <definedName name="_xlnm.Extract" localSheetId="1">'Jan 2025 NPA Exhaust - Form 2'!#REF!</definedName>
    <definedName name="_xlnm.Print_Area" localSheetId="4">'Chron. Exhaust'!$A$2:$J$27</definedName>
    <definedName name="_xlnm.Print_Area" localSheetId="0">'Jan 2025 NPA Exhaust - Form 1'!$A$2:$J$28</definedName>
    <definedName name="_xlnm.Print_Area" localSheetId="1">'Jan 2025 NPA Exhaust - Form 2'!$A$2:$I$29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090" l="1"/>
  <c r="H48" i="1090"/>
  <c r="H47" i="1090"/>
  <c r="H43" i="1090"/>
  <c r="H41" i="1090"/>
  <c r="H39" i="1090"/>
  <c r="H38" i="1090"/>
  <c r="H37" i="1090"/>
  <c r="H34" i="1090"/>
  <c r="H33" i="1090"/>
  <c r="H31" i="1090"/>
  <c r="H30" i="1090"/>
  <c r="H28" i="1090"/>
  <c r="H26" i="1090"/>
  <c r="H25" i="1090"/>
  <c r="H23" i="1090"/>
  <c r="H21" i="1090"/>
  <c r="H20" i="1090"/>
  <c r="H19" i="1090"/>
  <c r="H17" i="1090"/>
  <c r="H15" i="1090"/>
  <c r="H14" i="1090"/>
  <c r="H12" i="1090"/>
  <c r="H11" i="1090"/>
  <c r="H10" i="1090"/>
  <c r="H9" i="1090"/>
  <c r="H7" i="1090"/>
  <c r="H6" i="1090"/>
  <c r="H4" i="1090"/>
  <c r="G51" i="1290"/>
  <c r="G49" i="1290"/>
  <c r="G48" i="1290"/>
  <c r="G44" i="1290"/>
  <c r="G42" i="1290"/>
  <c r="G40" i="1290"/>
  <c r="G39" i="1290"/>
  <c r="G38" i="1290"/>
  <c r="G35" i="1290"/>
  <c r="G34" i="1290"/>
  <c r="G32" i="1290"/>
  <c r="G31" i="1290"/>
  <c r="G29" i="1290"/>
  <c r="G27" i="1290"/>
  <c r="G26" i="1290"/>
  <c r="G24" i="1290"/>
  <c r="G22" i="1290"/>
  <c r="G21" i="1290"/>
  <c r="G20" i="1290"/>
  <c r="G18" i="1290"/>
  <c r="G16" i="1290"/>
  <c r="G15" i="1290"/>
  <c r="G13" i="1290"/>
  <c r="G12" i="1290"/>
  <c r="G11" i="1290"/>
  <c r="G10" i="1290"/>
  <c r="G8" i="1290"/>
  <c r="G7" i="1290"/>
  <c r="G6" i="1290"/>
  <c r="G4" i="1290"/>
  <c r="T5" i="1090" l="1"/>
  <c r="T6" i="1090"/>
  <c r="T7" i="1090"/>
  <c r="T8" i="1090"/>
  <c r="T9" i="1090"/>
  <c r="T10" i="1090"/>
  <c r="T11" i="1090"/>
  <c r="T12" i="1090"/>
  <c r="T4" i="1090"/>
</calcChain>
</file>

<file path=xl/sharedStrings.xml><?xml version="1.0" encoding="utf-8"?>
<sst xmlns="http://schemas.openxmlformats.org/spreadsheetml/2006/main" count="480" uniqueCount="83">
  <si>
    <t>204/431/584</t>
  </si>
  <si>
    <t>226/382/519/548</t>
  </si>
  <si>
    <t>236/250/257/604/672/778</t>
  </si>
  <si>
    <t>249/683/705</t>
  </si>
  <si>
    <t>263/438/514</t>
  </si>
  <si>
    <t>289/365/742/905</t>
  </si>
  <si>
    <t>306/474/639</t>
  </si>
  <si>
    <t>343/613/753</t>
  </si>
  <si>
    <t>354/450/579</t>
  </si>
  <si>
    <t>367/418/581</t>
  </si>
  <si>
    <t>368/403/587/780/825</t>
  </si>
  <si>
    <t>416/437/647/942</t>
  </si>
  <si>
    <t>428/506</t>
  </si>
  <si>
    <t>468/819/873</t>
  </si>
  <si>
    <t>709/879</t>
  </si>
  <si>
    <t>782/902</t>
  </si>
  <si>
    <t>807</t>
  </si>
  <si>
    <t>867</t>
  </si>
  <si>
    <t>622/633</t>
  </si>
  <si>
    <t>NPA / Years</t>
  </si>
  <si>
    <t>Total</t>
  </si>
  <si>
    <t>Remarks</t>
  </si>
  <si>
    <t>Geographic NPAs</t>
  </si>
  <si>
    <t>As of January 1</t>
  </si>
  <si>
    <t>Total Codes*</t>
  </si>
  <si>
    <t>* Includes Admin. Codes</t>
  </si>
  <si>
    <t>Total Growth</t>
  </si>
  <si>
    <t>GEOGRAPHICAL NPAs</t>
  </si>
  <si>
    <t>Forecasted Growth</t>
  </si>
  <si>
    <t>PED</t>
  </si>
  <si>
    <t>Months Advanced</t>
  </si>
  <si>
    <t>Months Delayed</t>
  </si>
  <si>
    <t>9YY</t>
  </si>
  <si>
    <t>Geographical Codes TSP Projections as of January 1 (i.e. no CNA Codes)</t>
  </si>
  <si>
    <t>NPA Complex</t>
  </si>
  <si>
    <t>New NPAs to reserve</t>
  </si>
  <si>
    <t>Reserved for Canada</t>
  </si>
  <si>
    <t>Total NPAs needed</t>
  </si>
  <si>
    <t>Set aside NPA - 387</t>
  </si>
  <si>
    <t>Approved  NPA - 942</t>
  </si>
  <si>
    <r>
      <t xml:space="preserve">Relief </t>
    </r>
    <r>
      <rPr>
        <b/>
        <sz val="8"/>
        <color rgb="FFFF0000"/>
        <rFont val="Arial"/>
        <family val="2"/>
      </rPr>
      <t>26 April 2025</t>
    </r>
    <r>
      <rPr>
        <sz val="8"/>
        <rFont val="Arial"/>
        <family val="2"/>
      </rPr>
      <t xml:space="preserve"> iaw Telecom Decision CRTC 2023-135.</t>
    </r>
  </si>
  <si>
    <t>Approved  NPA - 257</t>
  </si>
  <si>
    <r>
      <t xml:space="preserve">Relief </t>
    </r>
    <r>
      <rPr>
        <b/>
        <sz val="8"/>
        <color rgb="FFFF0000"/>
        <rFont val="Arial"/>
        <family val="2"/>
      </rPr>
      <t>24 May 2025</t>
    </r>
    <r>
      <rPr>
        <sz val="8"/>
        <rFont val="Arial"/>
        <family val="2"/>
      </rPr>
      <t xml:space="preserve"> iaw Telecom Decision CRTC 2023-135.</t>
    </r>
  </si>
  <si>
    <t>Comment</t>
  </si>
  <si>
    <t>NPAs Added</t>
  </si>
  <si>
    <t>Status</t>
  </si>
  <si>
    <t>NPAs Reserved for Canada</t>
  </si>
  <si>
    <t>Set aside</t>
  </si>
  <si>
    <t>NPA Exhausted</t>
  </si>
  <si>
    <t>Proposed</t>
  </si>
  <si>
    <t>New NPA Assigned</t>
  </si>
  <si>
    <t>Additional NPA needed</t>
  </si>
  <si>
    <t>Months to Exhaust from TODAY()</t>
  </si>
  <si>
    <t>Geographical Projected New CO Codes (Growth) During Year</t>
  </si>
  <si>
    <t>Change in PED between Most recent 2023 NRUF and January 2024 NRUF</t>
  </si>
  <si>
    <t>NON-GEOGRAPHICAL NPAs</t>
  </si>
  <si>
    <t>New NPA 273 - Proposed in CNRE137B. Pending Decision</t>
  </si>
  <si>
    <t>New NPA 537 - Set aside in Telecom Decision CRTC 2022-308</t>
  </si>
  <si>
    <t>New NPA 568 - Set aside in Telecom Decision CRTC 2022-308</t>
  </si>
  <si>
    <t>New NPA 871 - Proposed in CNRE137B. Pending Decision</t>
  </si>
  <si>
    <t>New NPA 460 - Set aside in Telecom Decision CRTC 2022-308</t>
  </si>
  <si>
    <t>New NPA 487 - Proposed in CNRE137B. Pending Decision</t>
  </si>
  <si>
    <t>New NPA 851 - Set aside in Telecom Decision CRTC 2022-308</t>
  </si>
  <si>
    <t>Number of Exhuasts</t>
  </si>
  <si>
    <t>Relief Window</t>
  </si>
  <si>
    <t>Jan/July 2024 NRUF</t>
  </si>
  <si>
    <t>Jan 2025 NRUF</t>
  </si>
  <si>
    <t>Beyond 2047</t>
  </si>
  <si>
    <t>Beyond 2046</t>
  </si>
  <si>
    <t>Forecast Growth</t>
  </si>
  <si>
    <t>Jan/July 2024 NRUF PED</t>
  </si>
  <si>
    <t>Jan 2025 NRUF PED</t>
  </si>
  <si>
    <t>Historical Average</t>
  </si>
  <si>
    <t>Submitted Forecast</t>
  </si>
  <si>
    <t/>
  </si>
  <si>
    <t>July 2024 NRUF PED</t>
  </si>
  <si>
    <t>January 2025 NRUF PED</t>
  </si>
  <si>
    <t>Form 1 NRUF</t>
  </si>
  <si>
    <t>Form 2 NRUF</t>
  </si>
  <si>
    <t>Change in PED between Form 1 and Form 2</t>
  </si>
  <si>
    <t>Reserved</t>
  </si>
  <si>
    <t>Projected Exhaust Date</t>
  </si>
  <si>
    <t>Number of Exhausts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</si>
</sst>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mmm\-yyyy"/>
    <numFmt numFmtId="169" formatCode="_-\$* #,##0.00_-;&quot;-$&quot;* #,##0.00_-;_-\$* \-??_-;_-@_-"/>
    <numFmt numFmtId="170" formatCode="[$-409]mmm\-yy;@"/>
    <numFmt numFmtId="171" formatCode="yyyy\-mm\-dd;@"/>
    <numFmt numFmtId="172" formatCode="[$-409]mmmm\ d\,\ yyyy;@"/>
    <numFmt numFmtId="173" formatCode="yyyy"/>
  </numFmts>
  <fonts count="1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CC"/>
      <name val="Arial"/>
      <family val="2"/>
    </font>
    <font>
      <b/>
      <sz val="8"/>
      <color rgb="FFFF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2">
    <xf numFmtId="0" fontId="0" fillId="0" borderId="0"/>
    <xf numFmtId="0" fontId="56" fillId="0" borderId="0"/>
    <xf numFmtId="165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60" fillId="0" borderId="0"/>
    <xf numFmtId="0" fontId="55" fillId="0" borderId="0"/>
    <xf numFmtId="0" fontId="55" fillId="0" borderId="0"/>
    <xf numFmtId="0" fontId="61" fillId="0" borderId="0"/>
    <xf numFmtId="0" fontId="62" fillId="0" borderId="0"/>
    <xf numFmtId="0" fontId="63" fillId="0" borderId="0"/>
    <xf numFmtId="0" fontId="64" fillId="0" borderId="0"/>
    <xf numFmtId="0" fontId="65" fillId="0" borderId="0"/>
    <xf numFmtId="0" fontId="66" fillId="0" borderId="0"/>
    <xf numFmtId="0" fontId="67" fillId="0" borderId="0"/>
    <xf numFmtId="0" fontId="68" fillId="0" borderId="0"/>
    <xf numFmtId="0" fontId="69" fillId="0" borderId="0" applyNumberFormat="0" applyFill="0" applyBorder="0" applyAlignment="0" applyProtection="0"/>
    <xf numFmtId="0" fontId="70" fillId="0" borderId="14" applyNumberFormat="0" applyFill="0" applyAlignment="0" applyProtection="0"/>
    <xf numFmtId="0" fontId="71" fillId="0" borderId="15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73" fillId="4" borderId="0" applyNumberFormat="0" applyBorder="0" applyAlignment="0" applyProtection="0"/>
    <xf numFmtId="0" fontId="74" fillId="5" borderId="0" applyNumberFormat="0" applyBorder="0" applyAlignment="0" applyProtection="0"/>
    <xf numFmtId="0" fontId="75" fillId="6" borderId="0" applyNumberFormat="0" applyBorder="0" applyAlignment="0" applyProtection="0"/>
    <xf numFmtId="0" fontId="76" fillId="7" borderId="17" applyNumberFormat="0" applyAlignment="0" applyProtection="0"/>
    <xf numFmtId="0" fontId="77" fillId="8" borderId="18" applyNumberFormat="0" applyAlignment="0" applyProtection="0"/>
    <xf numFmtId="0" fontId="78" fillId="8" borderId="17" applyNumberFormat="0" applyAlignment="0" applyProtection="0"/>
    <xf numFmtId="0" fontId="79" fillId="0" borderId="19" applyNumberFormat="0" applyFill="0" applyAlignment="0" applyProtection="0"/>
    <xf numFmtId="0" fontId="80" fillId="9" borderId="20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2" applyNumberFormat="0" applyFill="0" applyAlignment="0" applyProtection="0"/>
    <xf numFmtId="0" fontId="84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84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84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84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84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84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0" borderId="0"/>
    <xf numFmtId="0" fontId="51" fillId="10" borderId="21" applyNumberFormat="0" applyFont="0" applyAlignment="0" applyProtection="0"/>
    <xf numFmtId="0" fontId="85" fillId="0" borderId="0"/>
    <xf numFmtId="169" fontId="85" fillId="0" borderId="0" applyBorder="0" applyProtection="0"/>
    <xf numFmtId="0" fontId="50" fillId="0" borderId="0"/>
    <xf numFmtId="0" fontId="50" fillId="10" borderId="21" applyNumberFormat="0" applyFont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0" borderId="0"/>
    <xf numFmtId="0" fontId="49" fillId="10" borderId="21" applyNumberFormat="0" applyFont="0" applyAlignment="0" applyProtection="0"/>
    <xf numFmtId="0" fontId="55" fillId="0" borderId="0"/>
    <xf numFmtId="169" fontId="55" fillId="0" borderId="0" applyBorder="0" applyProtection="0"/>
    <xf numFmtId="0" fontId="49" fillId="0" borderId="0"/>
    <xf numFmtId="0" fontId="49" fillId="10" borderId="21" applyNumberFormat="0" applyFont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86" fillId="0" borderId="0"/>
    <xf numFmtId="0" fontId="48" fillId="0" borderId="0"/>
    <xf numFmtId="0" fontId="48" fillId="10" borderId="2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59" fillId="0" borderId="0" applyNumberFormat="0" applyFill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0" borderId="0"/>
    <xf numFmtId="0" fontId="47" fillId="10" borderId="21" applyNumberFormat="0" applyFont="0" applyAlignment="0" applyProtection="0"/>
    <xf numFmtId="0" fontId="47" fillId="0" borderId="0"/>
    <xf numFmtId="0" fontId="47" fillId="10" borderId="21" applyNumberFormat="0" applyFont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55" fillId="0" borderId="0"/>
    <xf numFmtId="0" fontId="47" fillId="0" borderId="0"/>
    <xf numFmtId="0" fontId="47" fillId="10" borderId="21" applyNumberFormat="0" applyFont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55" fillId="0" borderId="0"/>
    <xf numFmtId="0" fontId="88" fillId="0" borderId="0"/>
    <xf numFmtId="0" fontId="89" fillId="0" borderId="0"/>
    <xf numFmtId="0" fontId="90" fillId="0" borderId="0"/>
    <xf numFmtId="0" fontId="90" fillId="0" borderId="0"/>
    <xf numFmtId="0" fontId="91" fillId="0" borderId="0"/>
    <xf numFmtId="0" fontId="54" fillId="0" borderId="37" applyBorder="0">
      <alignment horizontal="left" vertical="top" wrapText="1"/>
      <protection locked="0"/>
    </xf>
    <xf numFmtId="0" fontId="54" fillId="0" borderId="37" applyBorder="0">
      <alignment horizontal="left" vertical="top" wrapText="1"/>
      <protection locked="0"/>
    </xf>
    <xf numFmtId="0" fontId="54" fillId="0" borderId="32" applyBorder="0">
      <alignment vertical="top" wrapText="1" readingOrder="1"/>
      <protection locked="0"/>
    </xf>
    <xf numFmtId="0" fontId="92" fillId="0" borderId="0"/>
    <xf numFmtId="0" fontId="93" fillId="0" borderId="0" applyNumberFormat="0" applyFill="0" applyBorder="0" applyAlignment="0" applyProtection="0"/>
    <xf numFmtId="0" fontId="46" fillId="0" borderId="0"/>
    <xf numFmtId="0" fontId="45" fillId="0" borderId="0"/>
    <xf numFmtId="0" fontId="94" fillId="0" borderId="0" applyNumberFormat="0" applyFill="0" applyBorder="0" applyAlignment="0" applyProtection="0"/>
    <xf numFmtId="0" fontId="44" fillId="0" borderId="0"/>
    <xf numFmtId="0" fontId="43" fillId="0" borderId="0"/>
    <xf numFmtId="0" fontId="95" fillId="0" borderId="0"/>
    <xf numFmtId="0" fontId="42" fillId="0" borderId="0"/>
    <xf numFmtId="0" fontId="41" fillId="0" borderId="0"/>
    <xf numFmtId="0" fontId="40" fillId="0" borderId="0"/>
    <xf numFmtId="0" fontId="96" fillId="0" borderId="0"/>
    <xf numFmtId="0" fontId="97" fillId="0" borderId="0"/>
    <xf numFmtId="0" fontId="39" fillId="0" borderId="0"/>
    <xf numFmtId="0" fontId="9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99" fillId="0" borderId="0"/>
    <xf numFmtId="0" fontId="31" fillId="0" borderId="0"/>
    <xf numFmtId="0" fontId="100" fillId="0" borderId="0"/>
    <xf numFmtId="0" fontId="101" fillId="0" borderId="0"/>
    <xf numFmtId="0" fontId="55" fillId="0" borderId="0"/>
    <xf numFmtId="0" fontId="102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103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104" fillId="0" borderId="0"/>
    <xf numFmtId="0" fontId="20" fillId="0" borderId="0"/>
    <xf numFmtId="0" fontId="19" fillId="0" borderId="0"/>
    <xf numFmtId="0" fontId="105" fillId="0" borderId="0"/>
    <xf numFmtId="0" fontId="18" fillId="0" borderId="0"/>
    <xf numFmtId="0" fontId="17" fillId="0" borderId="0"/>
    <xf numFmtId="0" fontId="106" fillId="0" borderId="0"/>
    <xf numFmtId="0" fontId="107" fillId="0" borderId="0"/>
    <xf numFmtId="0" fontId="108" fillId="0" borderId="0"/>
    <xf numFmtId="0" fontId="16" fillId="0" borderId="0"/>
    <xf numFmtId="0" fontId="60" fillId="0" borderId="0"/>
    <xf numFmtId="0" fontId="16" fillId="0" borderId="0"/>
    <xf numFmtId="0" fontId="109" fillId="0" borderId="0"/>
    <xf numFmtId="0" fontId="15" fillId="0" borderId="0"/>
    <xf numFmtId="0" fontId="110" fillId="0" borderId="0"/>
    <xf numFmtId="0" fontId="15" fillId="0" borderId="0"/>
    <xf numFmtId="0" fontId="11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4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11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16" fillId="0" borderId="0"/>
    <xf numFmtId="0" fontId="3" fillId="0" borderId="0"/>
    <xf numFmtId="0" fontId="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110" fillId="0" borderId="0"/>
    <xf numFmtId="0" fontId="2" fillId="0" borderId="0"/>
    <xf numFmtId="0" fontId="55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2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55" fillId="0" borderId="0" xfId="0" applyFont="1"/>
    <xf numFmtId="0" fontId="55" fillId="0" borderId="0" xfId="0" applyFont="1" applyAlignment="1">
      <alignment horizontal="center"/>
    </xf>
    <xf numFmtId="1" fontId="55" fillId="0" borderId="0" xfId="0" applyNumberFormat="1" applyFont="1" applyAlignment="1">
      <alignment horizontal="center"/>
    </xf>
    <xf numFmtId="0" fontId="55" fillId="0" borderId="5" xfId="0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1" fontId="55" fillId="0" borderId="2" xfId="0" applyNumberFormat="1" applyFont="1" applyBorder="1" applyAlignment="1">
      <alignment horizontal="center"/>
    </xf>
    <xf numFmtId="1" fontId="55" fillId="0" borderId="27" xfId="0" applyNumberFormat="1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1" fontId="54" fillId="0" borderId="7" xfId="0" applyNumberFormat="1" applyFont="1" applyBorder="1" applyAlignment="1">
      <alignment horizontal="center"/>
    </xf>
    <xf numFmtId="1" fontId="54" fillId="0" borderId="8" xfId="0" applyNumberFormat="1" applyFont="1" applyBorder="1" applyAlignment="1">
      <alignment horizontal="center"/>
    </xf>
    <xf numFmtId="1" fontId="54" fillId="0" borderId="3" xfId="0" applyNumberFormat="1" applyFont="1" applyBorder="1" applyAlignment="1">
      <alignment horizontal="center"/>
    </xf>
    <xf numFmtId="0" fontId="54" fillId="0" borderId="3" xfId="0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3" borderId="0" xfId="0" applyFont="1" applyFill="1"/>
    <xf numFmtId="0" fontId="54" fillId="0" borderId="29" xfId="0" applyFont="1" applyBorder="1" applyAlignment="1">
      <alignment horizontal="center"/>
    </xf>
    <xf numFmtId="49" fontId="55" fillId="0" borderId="5" xfId="0" applyNumberFormat="1" applyFont="1" applyBorder="1" applyAlignment="1">
      <alignment horizontal="center"/>
    </xf>
    <xf numFmtId="171" fontId="54" fillId="0" borderId="7" xfId="0" applyNumberFormat="1" applyFont="1" applyBorder="1" applyAlignment="1">
      <alignment horizontal="center"/>
    </xf>
    <xf numFmtId="171" fontId="54" fillId="0" borderId="8" xfId="0" applyNumberFormat="1" applyFont="1" applyBorder="1" applyAlignment="1">
      <alignment horizontal="center"/>
    </xf>
    <xf numFmtId="0" fontId="53" fillId="0" borderId="0" xfId="88" applyFont="1"/>
    <xf numFmtId="0" fontId="53" fillId="0" borderId="0" xfId="88" applyFont="1" applyAlignment="1">
      <alignment horizontal="center" wrapText="1"/>
    </xf>
    <xf numFmtId="0" fontId="53" fillId="0" borderId="0" xfId="88" applyFont="1" applyAlignment="1">
      <alignment wrapText="1"/>
    </xf>
    <xf numFmtId="0" fontId="53" fillId="0" borderId="0" xfId="88" applyFont="1" applyAlignment="1">
      <alignment vertical="top"/>
    </xf>
    <xf numFmtId="0" fontId="53" fillId="2" borderId="0" xfId="88" applyFont="1" applyFill="1" applyAlignment="1">
      <alignment vertical="center" wrapText="1"/>
    </xf>
    <xf numFmtId="0" fontId="53" fillId="0" borderId="0" xfId="88" applyFont="1" applyAlignment="1">
      <alignment horizontal="center" vertical="center"/>
    </xf>
    <xf numFmtId="168" fontId="53" fillId="0" borderId="0" xfId="88" applyNumberFormat="1" applyFont="1" applyAlignment="1">
      <alignment horizontal="center" vertical="center"/>
    </xf>
    <xf numFmtId="0" fontId="53" fillId="0" borderId="33" xfId="88" applyFont="1" applyBorder="1" applyAlignment="1">
      <alignment horizontal="center" wrapText="1"/>
    </xf>
    <xf numFmtId="0" fontId="53" fillId="0" borderId="1" xfId="88" applyFont="1" applyBorder="1" applyAlignment="1">
      <alignment horizontal="center" vertical="center"/>
    </xf>
    <xf numFmtId="0" fontId="53" fillId="0" borderId="5" xfId="88" applyFont="1" applyBorder="1"/>
    <xf numFmtId="0" fontId="53" fillId="0" borderId="29" xfId="88" applyFont="1" applyBorder="1"/>
    <xf numFmtId="0" fontId="53" fillId="2" borderId="5" xfId="88" applyFont="1" applyFill="1" applyBorder="1" applyAlignment="1">
      <alignment vertical="center" wrapText="1"/>
    </xf>
    <xf numFmtId="0" fontId="53" fillId="0" borderId="12" xfId="88" applyFont="1" applyBorder="1" applyAlignment="1">
      <alignment horizontal="center" vertical="center"/>
    </xf>
    <xf numFmtId="0" fontId="53" fillId="0" borderId="11" xfId="88" applyFont="1" applyBorder="1" applyAlignment="1">
      <alignment horizontal="center" vertical="center"/>
    </xf>
    <xf numFmtId="168" fontId="53" fillId="0" borderId="1" xfId="88" applyNumberFormat="1" applyFont="1" applyBorder="1" applyAlignment="1">
      <alignment horizontal="center" vertical="center"/>
    </xf>
    <xf numFmtId="0" fontId="53" fillId="2" borderId="0" xfId="88" applyFont="1" applyFill="1"/>
    <xf numFmtId="14" fontId="53" fillId="0" borderId="0" xfId="88" applyNumberFormat="1" applyFont="1" applyAlignment="1">
      <alignment wrapText="1"/>
    </xf>
    <xf numFmtId="0" fontId="52" fillId="0" borderId="7" xfId="88" applyFont="1" applyBorder="1" applyAlignment="1">
      <alignment horizontal="center" vertical="center" wrapText="1"/>
    </xf>
    <xf numFmtId="0" fontId="52" fillId="2" borderId="6" xfId="88" applyFont="1" applyFill="1" applyBorder="1" applyAlignment="1">
      <alignment horizontal="center" vertical="center" wrapText="1"/>
    </xf>
    <xf numFmtId="0" fontId="53" fillId="0" borderId="30" xfId="88" applyFont="1" applyBorder="1" applyAlignment="1">
      <alignment horizontal="left" vertical="center"/>
    </xf>
    <xf numFmtId="0" fontId="52" fillId="0" borderId="8" xfId="88" applyFont="1" applyBorder="1" applyAlignment="1">
      <alignment horizontal="center" vertical="center" wrapText="1"/>
    </xf>
    <xf numFmtId="0" fontId="53" fillId="0" borderId="44" xfId="88" applyFont="1" applyBorder="1" applyAlignment="1">
      <alignment horizontal="center" wrapText="1"/>
    </xf>
    <xf numFmtId="0" fontId="53" fillId="0" borderId="1" xfId="88" applyFont="1" applyBorder="1" applyAlignment="1">
      <alignment vertical="center" wrapText="1"/>
    </xf>
    <xf numFmtId="0" fontId="53" fillId="0" borderId="35" xfId="88" applyFont="1" applyBorder="1"/>
    <xf numFmtId="0" fontId="53" fillId="0" borderId="1" xfId="88" applyFont="1" applyBorder="1" applyAlignment="1">
      <alignment horizontal="center" vertical="center" wrapText="1"/>
    </xf>
    <xf numFmtId="0" fontId="53" fillId="0" borderId="31" xfId="88" applyFont="1" applyBorder="1"/>
    <xf numFmtId="0" fontId="53" fillId="0" borderId="12" xfId="88" applyFont="1" applyBorder="1"/>
    <xf numFmtId="0" fontId="53" fillId="0" borderId="24" xfId="88" applyFont="1" applyBorder="1"/>
    <xf numFmtId="0" fontId="53" fillId="0" borderId="44" xfId="88" applyFont="1" applyBorder="1"/>
    <xf numFmtId="0" fontId="53" fillId="0" borderId="25" xfId="88" applyFont="1" applyBorder="1"/>
    <xf numFmtId="0" fontId="52" fillId="0" borderId="8" xfId="88" applyFont="1" applyBorder="1" applyAlignment="1">
      <alignment wrapText="1"/>
    </xf>
    <xf numFmtId="0" fontId="52" fillId="0" borderId="6" xfId="88" applyFont="1" applyBorder="1" applyAlignment="1">
      <alignment horizontal="center" vertical="center"/>
    </xf>
    <xf numFmtId="170" fontId="53" fillId="0" borderId="1" xfId="88" applyNumberFormat="1" applyFont="1" applyBorder="1"/>
    <xf numFmtId="170" fontId="53" fillId="0" borderId="12" xfId="88" applyNumberFormat="1" applyFont="1" applyBorder="1"/>
    <xf numFmtId="0" fontId="52" fillId="0" borderId="6" xfId="88" applyFont="1" applyBorder="1" applyAlignment="1">
      <alignment wrapText="1"/>
    </xf>
    <xf numFmtId="0" fontId="52" fillId="0" borderId="7" xfId="88" applyFont="1" applyBorder="1" applyAlignment="1">
      <alignment wrapText="1"/>
    </xf>
    <xf numFmtId="171" fontId="54" fillId="0" borderId="1" xfId="0" applyNumberFormat="1" applyFont="1" applyBorder="1" applyAlignment="1">
      <alignment horizontal="center" textRotation="90"/>
    </xf>
    <xf numFmtId="0" fontId="52" fillId="2" borderId="7" xfId="88" applyFont="1" applyFill="1" applyBorder="1" applyAlignment="1">
      <alignment horizontal="center" vertical="center" wrapText="1"/>
    </xf>
    <xf numFmtId="0" fontId="53" fillId="0" borderId="8" xfId="88" applyFont="1" applyBorder="1" applyAlignment="1">
      <alignment horizontal="center"/>
    </xf>
    <xf numFmtId="0" fontId="53" fillId="0" borderId="23" xfId="88" applyFont="1" applyBorder="1" applyAlignment="1">
      <alignment horizontal="center" wrapText="1"/>
    </xf>
    <xf numFmtId="0" fontId="54" fillId="0" borderId="5" xfId="0" applyFont="1" applyBorder="1" applyAlignment="1">
      <alignment horizontal="center"/>
    </xf>
    <xf numFmtId="171" fontId="54" fillId="0" borderId="12" xfId="0" applyNumberFormat="1" applyFont="1" applyBorder="1" applyAlignment="1">
      <alignment horizontal="center" textRotation="90"/>
    </xf>
    <xf numFmtId="171" fontId="54" fillId="0" borderId="44" xfId="0" applyNumberFormat="1" applyFont="1" applyBorder="1" applyAlignment="1">
      <alignment horizontal="center" textRotation="90"/>
    </xf>
    <xf numFmtId="171" fontId="54" fillId="0" borderId="24" xfId="0" applyNumberFormat="1" applyFont="1" applyBorder="1" applyAlignment="1">
      <alignment horizontal="center" textRotation="90"/>
    </xf>
    <xf numFmtId="0" fontId="55" fillId="0" borderId="1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33" xfId="0" applyFont="1" applyBorder="1" applyAlignment="1">
      <alignment horizontal="center"/>
    </xf>
    <xf numFmtId="0" fontId="53" fillId="0" borderId="7" xfId="88" applyFont="1" applyBorder="1" applyAlignment="1">
      <alignment horizontal="center" vertical="center"/>
    </xf>
    <xf numFmtId="168" fontId="53" fillId="0" borderId="11" xfId="88" applyNumberFormat="1" applyFont="1" applyBorder="1" applyAlignment="1">
      <alignment horizontal="center" vertical="center"/>
    </xf>
    <xf numFmtId="168" fontId="53" fillId="0" borderId="12" xfId="88" applyNumberFormat="1" applyFont="1" applyBorder="1" applyAlignment="1">
      <alignment horizontal="center" vertical="center"/>
    </xf>
    <xf numFmtId="0" fontId="53" fillId="0" borderId="7" xfId="88" applyFont="1" applyBorder="1"/>
    <xf numFmtId="0" fontId="52" fillId="2" borderId="7" xfId="88" applyFont="1" applyFill="1" applyBorder="1" applyAlignment="1">
      <alignment vertical="top" wrapText="1"/>
    </xf>
    <xf numFmtId="0" fontId="53" fillId="0" borderId="6" xfId="88" applyFont="1" applyBorder="1" applyAlignment="1">
      <alignment horizontal="left" vertical="center"/>
    </xf>
    <xf numFmtId="0" fontId="53" fillId="0" borderId="31" xfId="88" applyFont="1" applyBorder="1" applyAlignment="1">
      <alignment horizontal="left" vertical="center"/>
    </xf>
    <xf numFmtId="168" fontId="53" fillId="0" borderId="7" xfId="88" applyNumberFormat="1" applyFont="1" applyBorder="1" applyAlignment="1">
      <alignment horizontal="center" vertical="center"/>
    </xf>
    <xf numFmtId="0" fontId="53" fillId="0" borderId="7" xfId="88" applyFont="1" applyBorder="1" applyAlignment="1">
      <alignment vertical="center" wrapText="1"/>
    </xf>
    <xf numFmtId="173" fontId="54" fillId="0" borderId="7" xfId="0" applyNumberFormat="1" applyFont="1" applyBorder="1" applyAlignment="1">
      <alignment horizontal="center"/>
    </xf>
    <xf numFmtId="173" fontId="54" fillId="0" borderId="8" xfId="0" applyNumberFormat="1" applyFont="1" applyBorder="1" applyAlignment="1">
      <alignment horizontal="center"/>
    </xf>
    <xf numFmtId="0" fontId="53" fillId="0" borderId="11" xfId="88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/>
    </xf>
    <xf numFmtId="0" fontId="54" fillId="0" borderId="46" xfId="0" applyFont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3" fillId="2" borderId="48" xfId="88" applyFont="1" applyFill="1" applyBorder="1" applyAlignment="1">
      <alignment horizontal="center" vertical="center"/>
    </xf>
    <xf numFmtId="0" fontId="53" fillId="0" borderId="49" xfId="88" applyFont="1" applyBorder="1" applyAlignment="1">
      <alignment vertical="top"/>
    </xf>
    <xf numFmtId="0" fontId="53" fillId="0" borderId="13" xfId="88" applyFont="1" applyBorder="1"/>
    <xf numFmtId="0" fontId="53" fillId="0" borderId="49" xfId="88" applyFont="1" applyBorder="1" applyAlignment="1">
      <alignment horizontal="center" vertical="center"/>
    </xf>
    <xf numFmtId="170" fontId="53" fillId="0" borderId="0" xfId="88" applyNumberFormat="1" applyFont="1"/>
    <xf numFmtId="0" fontId="53" fillId="0" borderId="1" xfId="88" applyFont="1" applyBorder="1"/>
    <xf numFmtId="0" fontId="52" fillId="0" borderId="6" xfId="88" applyFont="1" applyBorder="1" applyAlignment="1">
      <alignment horizontal="centerContinuous"/>
    </xf>
    <xf numFmtId="0" fontId="52" fillId="0" borderId="7" xfId="88" applyFont="1" applyBorder="1" applyAlignment="1">
      <alignment horizontal="centerContinuous"/>
    </xf>
    <xf numFmtId="0" fontId="52" fillId="0" borderId="7" xfId="88" applyFont="1" applyBorder="1" applyAlignment="1">
      <alignment horizontal="centerContinuous" vertical="center"/>
    </xf>
    <xf numFmtId="0" fontId="52" fillId="0" borderId="8" xfId="88" applyFont="1" applyBorder="1" applyAlignment="1">
      <alignment horizontal="centerContinuous"/>
    </xf>
    <xf numFmtId="0" fontId="53" fillId="0" borderId="3" xfId="88" applyFont="1" applyBorder="1"/>
    <xf numFmtId="0" fontId="53" fillId="0" borderId="1" xfId="88" applyFont="1" applyBorder="1" applyAlignment="1">
      <alignment horizontal="left" vertical="center"/>
    </xf>
    <xf numFmtId="0" fontId="118" fillId="0" borderId="1" xfId="88" applyFont="1" applyBorder="1" applyAlignment="1">
      <alignment horizontal="left" wrapText="1"/>
    </xf>
    <xf numFmtId="0" fontId="53" fillId="0" borderId="11" xfId="88" applyFont="1" applyBorder="1" applyAlignment="1">
      <alignment vertical="center" wrapText="1"/>
    </xf>
    <xf numFmtId="0" fontId="118" fillId="0" borderId="23" xfId="88" applyFont="1" applyBorder="1" applyAlignment="1">
      <alignment horizontal="center" vertical="center" wrapText="1"/>
    </xf>
    <xf numFmtId="0" fontId="53" fillId="0" borderId="5" xfId="88" applyFont="1" applyBorder="1" applyAlignment="1">
      <alignment horizontal="left" vertical="center"/>
    </xf>
    <xf numFmtId="0" fontId="53" fillId="0" borderId="24" xfId="88" applyFont="1" applyBorder="1" applyAlignment="1">
      <alignment horizontal="center" wrapText="1"/>
    </xf>
    <xf numFmtId="0" fontId="53" fillId="0" borderId="12" xfId="88" applyFont="1" applyBorder="1" applyAlignment="1">
      <alignment vertical="center" wrapText="1"/>
    </xf>
    <xf numFmtId="0" fontId="117" fillId="0" borderId="23" xfId="88" applyFont="1" applyBorder="1" applyAlignment="1">
      <alignment horizontal="center" vertical="center" wrapText="1"/>
    </xf>
    <xf numFmtId="0" fontId="52" fillId="0" borderId="44" xfId="88" applyFont="1" applyBorder="1" applyAlignment="1">
      <alignment horizontal="center" vertical="center" wrapText="1"/>
    </xf>
    <xf numFmtId="0" fontId="53" fillId="0" borderId="8" xfId="88" applyFont="1" applyBorder="1" applyAlignment="1">
      <alignment horizontal="center" vertical="center"/>
    </xf>
    <xf numFmtId="0" fontId="53" fillId="0" borderId="43" xfId="88" applyFont="1" applyBorder="1" applyAlignment="1">
      <alignment horizontal="left" vertical="center"/>
    </xf>
    <xf numFmtId="168" fontId="53" fillId="0" borderId="42" xfId="88" applyNumberFormat="1" applyFont="1" applyBorder="1" applyAlignment="1">
      <alignment horizontal="center" vertical="center"/>
    </xf>
    <xf numFmtId="0" fontId="53" fillId="0" borderId="42" xfId="88" applyFont="1" applyBorder="1" applyAlignment="1">
      <alignment horizontal="center" vertical="center"/>
    </xf>
    <xf numFmtId="0" fontId="117" fillId="0" borderId="24" xfId="88" applyFont="1" applyBorder="1" applyAlignment="1">
      <alignment horizontal="center" wrapText="1"/>
    </xf>
    <xf numFmtId="0" fontId="117" fillId="0" borderId="44" xfId="88" applyFont="1" applyBorder="1" applyAlignment="1">
      <alignment horizontal="center" wrapText="1"/>
    </xf>
    <xf numFmtId="0" fontId="118" fillId="0" borderId="7" xfId="88" applyFont="1" applyBorder="1" applyAlignment="1">
      <alignment horizontal="left" wrapText="1"/>
    </xf>
    <xf numFmtId="0" fontId="117" fillId="0" borderId="8" xfId="88" applyFont="1" applyBorder="1" applyAlignment="1">
      <alignment horizontal="center" vertical="center" wrapText="1"/>
    </xf>
    <xf numFmtId="0" fontId="53" fillId="0" borderId="11" xfId="88" applyFont="1" applyBorder="1" applyAlignment="1">
      <alignment horizontal="left" vertical="center" wrapText="1"/>
    </xf>
    <xf numFmtId="0" fontId="53" fillId="0" borderId="12" xfId="88" applyFont="1" applyBorder="1" applyAlignment="1">
      <alignment horizontal="left" vertical="center" wrapText="1"/>
    </xf>
    <xf numFmtId="172" fontId="53" fillId="0" borderId="44" xfId="88" applyNumberFormat="1" applyFont="1" applyBorder="1" applyAlignment="1">
      <alignment horizontal="center" wrapText="1"/>
    </xf>
    <xf numFmtId="0" fontId="117" fillId="0" borderId="24" xfId="88" applyFont="1" applyBorder="1" applyAlignment="1">
      <alignment horizontal="center" vertical="center" wrapText="1"/>
    </xf>
    <xf numFmtId="0" fontId="53" fillId="0" borderId="42" xfId="88" applyFont="1" applyBorder="1" applyAlignment="1">
      <alignment vertical="center" wrapText="1"/>
    </xf>
    <xf numFmtId="0" fontId="53" fillId="0" borderId="41" xfId="88" applyFont="1" applyBorder="1" applyAlignment="1">
      <alignment horizontal="center" wrapText="1"/>
    </xf>
    <xf numFmtId="0" fontId="53" fillId="0" borderId="42" xfId="88" applyFont="1" applyBorder="1"/>
    <xf numFmtId="0" fontId="52" fillId="0" borderId="41" xfId="88" applyFont="1" applyBorder="1" applyAlignment="1">
      <alignment horizontal="center" vertical="center" wrapText="1"/>
    </xf>
    <xf numFmtId="0" fontId="53" fillId="0" borderId="12" xfId="88" applyFont="1" applyBorder="1" applyAlignment="1">
      <alignment wrapText="1"/>
    </xf>
    <xf numFmtId="0" fontId="53" fillId="0" borderId="42" xfId="88" applyFont="1" applyBorder="1" applyAlignment="1">
      <alignment horizontal="center" vertical="center" wrapText="1"/>
    </xf>
    <xf numFmtId="0" fontId="53" fillId="0" borderId="41" xfId="88" applyFont="1" applyBorder="1" applyAlignment="1">
      <alignment horizontal="center" vertical="top" wrapText="1"/>
    </xf>
    <xf numFmtId="0" fontId="53" fillId="0" borderId="43" xfId="88" applyFont="1" applyBorder="1"/>
    <xf numFmtId="0" fontId="53" fillId="0" borderId="41" xfId="88" applyFont="1" applyBorder="1" applyAlignment="1">
      <alignment horizontal="center"/>
    </xf>
    <xf numFmtId="0" fontId="53" fillId="0" borderId="7" xfId="88" applyFont="1" applyBorder="1" applyAlignment="1">
      <alignment vertical="center"/>
    </xf>
    <xf numFmtId="0" fontId="53" fillId="0" borderId="11" xfId="88" applyFont="1" applyBorder="1" applyAlignment="1">
      <alignment vertical="center"/>
    </xf>
    <xf numFmtId="0" fontId="53" fillId="0" borderId="12" xfId="88" applyFont="1" applyBorder="1" applyAlignment="1">
      <alignment vertical="center"/>
    </xf>
    <xf numFmtId="0" fontId="53" fillId="0" borderId="11" xfId="88" applyFont="1" applyBorder="1" applyAlignment="1">
      <alignment horizontal="left" vertical="center"/>
    </xf>
    <xf numFmtId="0" fontId="53" fillId="0" borderId="12" xfId="88" applyFont="1" applyBorder="1" applyAlignment="1">
      <alignment horizontal="left" vertical="center"/>
    </xf>
    <xf numFmtId="0" fontId="53" fillId="0" borderId="42" xfId="88" applyFont="1" applyBorder="1" applyAlignment="1">
      <alignment vertical="center"/>
    </xf>
    <xf numFmtId="0" fontId="55" fillId="0" borderId="4" xfId="0" applyFont="1" applyBorder="1" applyAlignment="1">
      <alignment horizontal="center"/>
    </xf>
    <xf numFmtId="1" fontId="55" fillId="0" borderId="1" xfId="0" applyNumberFormat="1" applyFont="1" applyBorder="1" applyAlignment="1">
      <alignment horizontal="center"/>
    </xf>
    <xf numFmtId="1" fontId="55" fillId="0" borderId="24" xfId="0" applyNumberFormat="1" applyFont="1" applyBorder="1" applyAlignment="1">
      <alignment horizontal="center"/>
    </xf>
    <xf numFmtId="0" fontId="52" fillId="2" borderId="9" xfId="88" applyFont="1" applyFill="1" applyBorder="1" applyAlignment="1">
      <alignment horizontal="center" vertical="center" wrapText="1"/>
    </xf>
    <xf numFmtId="0" fontId="52" fillId="2" borderId="10" xfId="88" applyFont="1" applyFill="1" applyBorder="1" applyAlignment="1">
      <alignment vertical="top" wrapText="1"/>
    </xf>
    <xf numFmtId="0" fontId="52" fillId="2" borderId="10" xfId="88" applyFont="1" applyFill="1" applyBorder="1" applyAlignment="1">
      <alignment horizontal="center" vertical="center" wrapText="1"/>
    </xf>
    <xf numFmtId="0" fontId="52" fillId="0" borderId="10" xfId="88" applyFont="1" applyBorder="1" applyAlignment="1">
      <alignment horizontal="center" vertical="center" wrapText="1"/>
    </xf>
    <xf numFmtId="0" fontId="52" fillId="0" borderId="38" xfId="88" applyFont="1" applyBorder="1" applyAlignment="1">
      <alignment horizontal="center" vertical="center" wrapText="1"/>
    </xf>
    <xf numFmtId="0" fontId="53" fillId="0" borderId="1" xfId="88" applyFont="1" applyBorder="1" applyAlignment="1">
      <alignment horizontal="left" vertical="center" wrapText="1"/>
    </xf>
    <xf numFmtId="0" fontId="53" fillId="0" borderId="1" xfId="88" applyFont="1" applyBorder="1" applyAlignment="1">
      <alignment wrapText="1"/>
    </xf>
    <xf numFmtId="0" fontId="118" fillId="0" borderId="24" xfId="88" applyFont="1" applyBorder="1" applyAlignment="1">
      <alignment horizontal="center" vertical="center" wrapText="1"/>
    </xf>
    <xf numFmtId="0" fontId="53" fillId="0" borderId="24" xfId="88" applyFont="1" applyBorder="1" applyAlignment="1">
      <alignment horizontal="center" vertical="center"/>
    </xf>
    <xf numFmtId="0" fontId="52" fillId="0" borderId="24" xfId="88" applyFont="1" applyBorder="1" applyAlignment="1">
      <alignment horizontal="center" vertical="center" wrapText="1"/>
    </xf>
    <xf numFmtId="172" fontId="53" fillId="0" borderId="24" xfId="88" applyNumberFormat="1" applyFont="1" applyBorder="1" applyAlignment="1">
      <alignment horizontal="center" wrapText="1"/>
    </xf>
    <xf numFmtId="0" fontId="53" fillId="0" borderId="50" xfId="88" applyFont="1" applyBorder="1"/>
    <xf numFmtId="0" fontId="53" fillId="0" borderId="51" xfId="88" applyFont="1" applyBorder="1" applyAlignment="1">
      <alignment vertical="top"/>
    </xf>
    <xf numFmtId="0" fontId="53" fillId="0" borderId="51" xfId="88" applyFont="1" applyBorder="1"/>
    <xf numFmtId="0" fontId="53" fillId="0" borderId="51" xfId="88" applyFont="1" applyBorder="1" applyAlignment="1">
      <alignment wrapText="1"/>
    </xf>
    <xf numFmtId="0" fontId="53" fillId="0" borderId="52" xfId="88" applyFont="1" applyBorder="1" applyAlignment="1">
      <alignment horizontal="center" wrapText="1"/>
    </xf>
    <xf numFmtId="0" fontId="53" fillId="0" borderId="8" xfId="88" applyFont="1" applyBorder="1" applyAlignment="1">
      <alignment horizontal="centerContinuous"/>
    </xf>
    <xf numFmtId="170" fontId="53" fillId="0" borderId="3" xfId="88" applyNumberFormat="1" applyFont="1" applyBorder="1"/>
    <xf numFmtId="170" fontId="53" fillId="0" borderId="3" xfId="88" applyNumberFormat="1" applyFont="1" applyBorder="1" applyAlignment="1">
      <alignment horizontal="right"/>
    </xf>
    <xf numFmtId="170" fontId="53" fillId="0" borderId="1" xfId="88" applyNumberFormat="1" applyFont="1" applyBorder="1" applyAlignment="1">
      <alignment horizontal="right"/>
    </xf>
    <xf numFmtId="0" fontId="53" fillId="0" borderId="1" xfId="88" applyFont="1" applyBorder="1" applyAlignment="1">
      <alignment horizontal="right"/>
    </xf>
    <xf numFmtId="0" fontId="53" fillId="0" borderId="12" xfId="88" applyFont="1" applyBorder="1" applyAlignment="1">
      <alignment horizontal="right"/>
    </xf>
    <xf numFmtId="0" fontId="52" fillId="0" borderId="53" xfId="88" applyFont="1" applyBorder="1" applyAlignment="1">
      <alignment horizontal="centerContinuous"/>
    </xf>
    <xf numFmtId="0" fontId="52" fillId="0" borderId="54" xfId="88" applyFont="1" applyBorder="1" applyAlignment="1">
      <alignment horizontal="centerContinuous"/>
    </xf>
    <xf numFmtId="0" fontId="52" fillId="0" borderId="55" xfId="88" applyFont="1" applyBorder="1" applyAlignment="1">
      <alignment horizontal="centerContinuous"/>
    </xf>
    <xf numFmtId="0" fontId="53" fillId="0" borderId="7" xfId="88" applyFont="1" applyBorder="1" applyAlignment="1">
      <alignment wrapText="1"/>
    </xf>
    <xf numFmtId="0" fontId="53" fillId="0" borderId="8" xfId="88" applyFont="1" applyBorder="1" applyAlignment="1">
      <alignment horizontal="center" wrapText="1"/>
    </xf>
    <xf numFmtId="0" fontId="53" fillId="0" borderId="1" xfId="88" applyFont="1" applyBorder="1" applyAlignment="1">
      <alignment horizontal="center" wrapText="1"/>
    </xf>
    <xf numFmtId="0" fontId="53" fillId="0" borderId="3" xfId="88" applyFont="1" applyBorder="1" applyAlignment="1">
      <alignment wrapText="1"/>
    </xf>
    <xf numFmtId="0" fontId="53" fillId="0" borderId="3" xfId="88" applyFont="1" applyBorder="1" applyAlignment="1">
      <alignment horizontal="center" wrapText="1"/>
    </xf>
    <xf numFmtId="0" fontId="53" fillId="0" borderId="42" xfId="88" applyFont="1" applyBorder="1" applyAlignment="1">
      <alignment vertical="top"/>
    </xf>
    <xf numFmtId="0" fontId="53" fillId="0" borderId="42" xfId="88" applyFont="1" applyBorder="1" applyAlignment="1">
      <alignment wrapText="1"/>
    </xf>
    <xf numFmtId="0" fontId="53" fillId="0" borderId="42" xfId="88" applyFont="1" applyBorder="1" applyAlignment="1">
      <alignment horizontal="center" wrapText="1"/>
    </xf>
    <xf numFmtId="0" fontId="53" fillId="0" borderId="3" xfId="88" applyFont="1" applyBorder="1" applyAlignment="1">
      <alignment horizontal="left" vertical="center"/>
    </xf>
    <xf numFmtId="0" fontId="53" fillId="0" borderId="3" xfId="88" applyFont="1" applyBorder="1" applyAlignment="1">
      <alignment vertical="center"/>
    </xf>
    <xf numFmtId="168" fontId="53" fillId="0" borderId="3" xfId="88" applyNumberFormat="1" applyFont="1" applyBorder="1" applyAlignment="1">
      <alignment horizontal="center" vertical="center"/>
    </xf>
    <xf numFmtId="0" fontId="53" fillId="0" borderId="3" xfId="88" applyFont="1" applyBorder="1" applyAlignment="1">
      <alignment horizontal="center" vertical="center"/>
    </xf>
    <xf numFmtId="0" fontId="53" fillId="0" borderId="42" xfId="88" applyFont="1" applyBorder="1" applyAlignment="1">
      <alignment horizontal="left" vertical="center" wrapText="1"/>
    </xf>
    <xf numFmtId="0" fontId="54" fillId="0" borderId="30" xfId="0" applyFont="1" applyBorder="1" applyAlignment="1">
      <alignment horizontal="centerContinuous"/>
    </xf>
    <xf numFmtId="0" fontId="87" fillId="0" borderId="11" xfId="0" applyFont="1" applyBorder="1" applyAlignment="1">
      <alignment horizontal="centerContinuous"/>
    </xf>
    <xf numFmtId="0" fontId="87" fillId="0" borderId="23" xfId="0" applyFont="1" applyBorder="1" applyAlignment="1">
      <alignment horizontal="centerContinuous"/>
    </xf>
    <xf numFmtId="0" fontId="54" fillId="0" borderId="32" xfId="0" applyFont="1" applyBorder="1" applyAlignment="1">
      <alignment horizontal="centerContinuous"/>
    </xf>
    <xf numFmtId="0" fontId="54" fillId="0" borderId="40" xfId="0" applyFont="1" applyBorder="1" applyAlignment="1">
      <alignment horizontal="centerContinuous"/>
    </xf>
    <xf numFmtId="0" fontId="54" fillId="0" borderId="39" xfId="0" applyFont="1" applyBorder="1" applyAlignment="1">
      <alignment horizontal="centerContinuous"/>
    </xf>
    <xf numFmtId="0" fontId="52" fillId="0" borderId="7" xfId="88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/>
    </xf>
    <xf numFmtId="0" fontId="87" fillId="0" borderId="26" xfId="0" applyFont="1" applyBorder="1" applyAlignment="1">
      <alignment horizontal="center"/>
    </xf>
    <xf numFmtId="0" fontId="87" fillId="0" borderId="34" xfId="0" applyFont="1" applyBorder="1" applyAlignment="1">
      <alignment horizontal="center"/>
    </xf>
    <xf numFmtId="0" fontId="54" fillId="0" borderId="9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38" xfId="0" applyFont="1" applyBorder="1" applyAlignment="1">
      <alignment horizontal="center"/>
    </xf>
    <xf numFmtId="0" fontId="52" fillId="0" borderId="6" xfId="88" applyFont="1" applyBorder="1" applyAlignment="1">
      <alignment horizontal="center"/>
    </xf>
    <xf numFmtId="0" fontId="52" fillId="0" borderId="7" xfId="88" applyFont="1" applyBorder="1" applyAlignment="1">
      <alignment horizontal="center"/>
    </xf>
    <xf numFmtId="0" fontId="52" fillId="0" borderId="8" xfId="88" applyFont="1" applyBorder="1" applyAlignment="1">
      <alignment horizontal="center"/>
    </xf>
  </cellXfs>
  <cellStyles count="1022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804" xr:uid="{7894133A-7B3D-4F13-847A-A02C264F25EE}"/>
    <cellStyle name="20% - Accent1 2 2 3" xfId="595" xr:uid="{B65DE884-A276-4BC0-82FB-3CAD540AB50B}"/>
    <cellStyle name="20% - Accent1 2 2 4" xfId="382" xr:uid="{40DCD5C6-68A1-4C82-88D4-77CDFF1D37E7}"/>
    <cellStyle name="20% - Accent1 2 3" xfId="183" xr:uid="{DF770AA5-ECAD-48E7-9BDF-66C95A87376D}"/>
    <cellStyle name="20% - Accent1 2 3 2" xfId="864" xr:uid="{D32330BA-9EB8-4929-9D3D-C0BA9669EA02}"/>
    <cellStyle name="20% - Accent1 2 3 3" xfId="655" xr:uid="{6F04D446-E0CC-4795-A190-F538F20F1B4B}"/>
    <cellStyle name="20% - Accent1 2 3 4" xfId="442" xr:uid="{4895C32D-A705-4B01-B25E-5450D85AB525}"/>
    <cellStyle name="20% - Accent1 2 4" xfId="764" xr:uid="{365838D4-8A0E-42AB-A3E9-AF685B519F61}"/>
    <cellStyle name="20% - Accent1 2 5" xfId="555" xr:uid="{B0A13801-A4C9-47C3-914A-0DFC02EFD675}"/>
    <cellStyle name="20% - Accent1 2 6" xfId="342" xr:uid="{9C5D37D7-D1F9-49C3-BB68-E087F3A733FE}"/>
    <cellStyle name="20% - Accent1 3" xfId="97" xr:uid="{1B337016-BC4B-4ED8-84DB-DE177907F99A}"/>
    <cellStyle name="20% - Accent1 3 2" xfId="204" xr:uid="{4870E009-A905-4891-9EDE-4379AF853204}"/>
    <cellStyle name="20% - Accent1 3 2 2" xfId="884" xr:uid="{E4A6EB5A-9157-45BE-BEDC-1C5BB167196A}"/>
    <cellStyle name="20% - Accent1 3 2 3" xfId="675" xr:uid="{D211709C-C93B-4064-A593-6897246C7C32}"/>
    <cellStyle name="20% - Accent1 3 2 4" xfId="462" xr:uid="{315356C6-5049-4FCA-8E66-5FDC48C4BEB9}"/>
    <cellStyle name="20% - Accent1 3 3" xfId="782" xr:uid="{50D812B4-9293-4671-B751-630FCB5AD824}"/>
    <cellStyle name="20% - Accent1 3 4" xfId="573" xr:uid="{E009732B-482C-469F-A0DA-2919AA30B771}"/>
    <cellStyle name="20% - Accent1 3 5" xfId="360" xr:uid="{CD4C8565-2D5F-439B-88E0-7D7660D023B1}"/>
    <cellStyle name="20% - Accent1 4" xfId="142" xr:uid="{94F385C7-B402-40FA-8698-DA5534A99F35}"/>
    <cellStyle name="20% - Accent1 4 2" xfId="824" xr:uid="{012A0E23-FAD6-450B-AB01-D6E11A2BC816}"/>
    <cellStyle name="20% - Accent1 4 3" xfId="615" xr:uid="{F2AAE963-23E4-4383-BAF3-B0D9B9FE704D}"/>
    <cellStyle name="20% - Accent1 4 4" xfId="402" xr:uid="{29C249AD-96BD-4919-BC60-09BD0D50EA43}"/>
    <cellStyle name="20% - Accent1 5" xfId="161" xr:uid="{F2FAE0A5-96F9-49A2-A497-FFC6303C7895}"/>
    <cellStyle name="20% - Accent1 5 2" xfId="842" xr:uid="{0FB7E655-BE92-433C-8299-9813AD09ABC1}"/>
    <cellStyle name="20% - Accent1 5 3" xfId="633" xr:uid="{39AE217E-C133-48C8-8A6E-472746CCFB00}"/>
    <cellStyle name="20% - Accent1 5 4" xfId="420" xr:uid="{67D62E77-375E-4D43-9228-0ED4FA7945DE}"/>
    <cellStyle name="20% - Accent1 6" xfId="742" xr:uid="{C7FA17E5-9FC9-4EE0-AD5C-53AD83CC82B8}"/>
    <cellStyle name="20% - Accent1 7" xfId="533" xr:uid="{5D4B88A0-9481-42AC-8124-77F6CD5B25E0}"/>
    <cellStyle name="20% - Accent1 8" xfId="320" xr:uid="{80F94290-FB04-49C3-868A-FCDF90ADD177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807" xr:uid="{2627E0E7-54BC-4C75-B03D-A867DCE29B4D}"/>
    <cellStyle name="20% - Accent2 2 2 3" xfId="598" xr:uid="{ED31B482-D3C7-443D-941F-05774B943375}"/>
    <cellStyle name="20% - Accent2 2 2 4" xfId="385" xr:uid="{3CE2F967-8BF0-4085-B5CD-B9638DE616F4}"/>
    <cellStyle name="20% - Accent2 2 3" xfId="186" xr:uid="{E7F9C71E-8E9C-4D6D-883C-AFD1C9EEFFE7}"/>
    <cellStyle name="20% - Accent2 2 3 2" xfId="867" xr:uid="{8BDD0307-AF54-411E-B2A3-7DBD2ADA8EC9}"/>
    <cellStyle name="20% - Accent2 2 3 3" xfId="658" xr:uid="{7152990E-9BC8-4882-9DD1-BD8781D820BD}"/>
    <cellStyle name="20% - Accent2 2 3 4" xfId="445" xr:uid="{350EDD63-1BAC-43BA-A61F-21A279C6C4FD}"/>
    <cellStyle name="20% - Accent2 2 4" xfId="767" xr:uid="{088BAC78-3AE2-4F61-8DD8-1E6AEFABA690}"/>
    <cellStyle name="20% - Accent2 2 5" xfId="558" xr:uid="{963DB7EA-EAB9-4E73-B762-CDDB9C962A13}"/>
    <cellStyle name="20% - Accent2 2 6" xfId="345" xr:uid="{B90B27F0-2608-49B8-9BCB-7223F031FB1F}"/>
    <cellStyle name="20% - Accent2 3" xfId="100" xr:uid="{3C675FB0-19D2-489D-A0E8-907608F48369}"/>
    <cellStyle name="20% - Accent2 3 2" xfId="207" xr:uid="{EE061565-692B-49B2-8957-7C0287505DC4}"/>
    <cellStyle name="20% - Accent2 3 2 2" xfId="887" xr:uid="{177DA30B-120C-4945-8477-410048667999}"/>
    <cellStyle name="20% - Accent2 3 2 3" xfId="678" xr:uid="{4943D122-91EF-4EF9-B45A-DABA930EA2A4}"/>
    <cellStyle name="20% - Accent2 3 2 4" xfId="465" xr:uid="{4FA8F0D4-8D89-4C7F-925C-EB4709A6C0B0}"/>
    <cellStyle name="20% - Accent2 3 3" xfId="785" xr:uid="{D4EB4673-E442-4691-BA9F-7BC30ED56409}"/>
    <cellStyle name="20% - Accent2 3 4" xfId="576" xr:uid="{25DD5C92-C761-4C1C-8C20-22ED964D502C}"/>
    <cellStyle name="20% - Accent2 3 5" xfId="363" xr:uid="{F46D3EC9-C55C-4980-952A-D4A7D186CD11}"/>
    <cellStyle name="20% - Accent2 4" xfId="145" xr:uid="{75164576-A518-414E-9F98-30698511A478}"/>
    <cellStyle name="20% - Accent2 4 2" xfId="827" xr:uid="{885EAF7C-AD68-495D-9406-0E0E3DBC7EB4}"/>
    <cellStyle name="20% - Accent2 4 3" xfId="618" xr:uid="{8396EFC0-D00A-4001-B430-06020C4611DF}"/>
    <cellStyle name="20% - Accent2 4 4" xfId="405" xr:uid="{9B8F9991-D2CA-45EF-BAA2-52DBC6722912}"/>
    <cellStyle name="20% - Accent2 5" xfId="164" xr:uid="{EF53A032-1F84-4261-AA3B-7DF319EBF0A6}"/>
    <cellStyle name="20% - Accent2 5 2" xfId="845" xr:uid="{27D15D4F-81D5-4807-BE7A-F7BD039FA2C8}"/>
    <cellStyle name="20% - Accent2 5 3" xfId="636" xr:uid="{4E6B3DDF-8E31-43F6-95A8-66A3BFD4335A}"/>
    <cellStyle name="20% - Accent2 5 4" xfId="423" xr:uid="{9FA42BEE-5161-4AB3-BF3D-E8153B1DEAA2}"/>
    <cellStyle name="20% - Accent2 6" xfId="745" xr:uid="{E71D96E0-B22E-4D18-BE8D-6097503FFD9D}"/>
    <cellStyle name="20% - Accent2 7" xfId="536" xr:uid="{01D5B8E9-DC9F-4A8C-8758-5BFA3BE93D2F}"/>
    <cellStyle name="20% - Accent2 8" xfId="323" xr:uid="{D1B14CC0-3E89-46FA-9B52-10DDC961593C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810" xr:uid="{67C7ED37-B7F3-4F70-8A91-B1D310029F73}"/>
    <cellStyle name="20% - Accent3 2 2 3" xfId="601" xr:uid="{12D844DD-21A4-473D-B039-D6ED4013EF94}"/>
    <cellStyle name="20% - Accent3 2 2 4" xfId="388" xr:uid="{13314773-4F6F-4C6B-8748-F1F1D73C6C69}"/>
    <cellStyle name="20% - Accent3 2 3" xfId="189" xr:uid="{B332F004-4495-4754-95B4-C7CD3C0567DE}"/>
    <cellStyle name="20% - Accent3 2 3 2" xfId="870" xr:uid="{803460C6-E59B-47A5-A8CD-4D23F0EF3C0C}"/>
    <cellStyle name="20% - Accent3 2 3 3" xfId="661" xr:uid="{B40C4F39-AB34-4D35-A9C7-D927E8792A53}"/>
    <cellStyle name="20% - Accent3 2 3 4" xfId="448" xr:uid="{A2A9D6EF-01DF-4D9C-9413-D5E0DDE15F2D}"/>
    <cellStyle name="20% - Accent3 2 4" xfId="770" xr:uid="{35BBB683-A6A3-44F0-9F46-318D9DE0319C}"/>
    <cellStyle name="20% - Accent3 2 5" xfId="561" xr:uid="{9F705BDB-181A-4BA7-AC35-5A6FDFB10438}"/>
    <cellStyle name="20% - Accent3 2 6" xfId="348" xr:uid="{6476E976-289C-44F9-AD70-D403833BD30B}"/>
    <cellStyle name="20% - Accent3 3" xfId="103" xr:uid="{0D16CBF3-23BD-42F1-95B1-82FBD7A0F969}"/>
    <cellStyle name="20% - Accent3 3 2" xfId="210" xr:uid="{1628CBA3-5494-4F4D-8873-088D0DF44892}"/>
    <cellStyle name="20% - Accent3 3 2 2" xfId="890" xr:uid="{01642800-4511-403A-AA27-5DD17F87511F}"/>
    <cellStyle name="20% - Accent3 3 2 3" xfId="681" xr:uid="{CF4F5AD3-5DA5-48E8-9499-A1EE495D2B7B}"/>
    <cellStyle name="20% - Accent3 3 2 4" xfId="468" xr:uid="{DAE01C01-D4D4-4C72-9E08-D0D460A6DB11}"/>
    <cellStyle name="20% - Accent3 3 3" xfId="788" xr:uid="{5773173B-B459-4E8D-9311-7BFD3F4E4007}"/>
    <cellStyle name="20% - Accent3 3 4" xfId="579" xr:uid="{D3E99967-46CF-4341-8677-437CE303BA5E}"/>
    <cellStyle name="20% - Accent3 3 5" xfId="366" xr:uid="{FD3A6136-F531-4FF5-B74C-CD9DAFA51F6D}"/>
    <cellStyle name="20% - Accent3 4" xfId="148" xr:uid="{CA8B5CC5-6046-4BB5-A669-E9590DF42581}"/>
    <cellStyle name="20% - Accent3 4 2" xfId="830" xr:uid="{C7F9ABA9-4434-400D-A518-73708272C925}"/>
    <cellStyle name="20% - Accent3 4 3" xfId="621" xr:uid="{F0E82470-92EB-41CC-9B87-958923931E0F}"/>
    <cellStyle name="20% - Accent3 4 4" xfId="408" xr:uid="{7FFF1AA4-32C4-4694-BAFB-6ADEC4FF9A8F}"/>
    <cellStyle name="20% - Accent3 5" xfId="167" xr:uid="{2055EC0F-1DB5-4C1E-BCED-3A720437F373}"/>
    <cellStyle name="20% - Accent3 5 2" xfId="848" xr:uid="{E9041F16-110C-4FEA-A724-9603749DFDD1}"/>
    <cellStyle name="20% - Accent3 5 3" xfId="639" xr:uid="{97C24577-D916-4EC5-BBA0-4AFD234B8238}"/>
    <cellStyle name="20% - Accent3 5 4" xfId="426" xr:uid="{8248920E-9D2F-4503-B4B5-6FCD1959B43A}"/>
    <cellStyle name="20% - Accent3 6" xfId="748" xr:uid="{3E1DFB31-941C-41D4-8CF9-BE81DF433269}"/>
    <cellStyle name="20% - Accent3 7" xfId="539" xr:uid="{B5B3A073-02D0-4FB2-8276-32F796B5A30A}"/>
    <cellStyle name="20% - Accent3 8" xfId="326" xr:uid="{6DD0BFEB-E0E5-4EE4-ADF3-025FB01855C1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813" xr:uid="{D5AD655A-E13E-42B2-A07E-B8ADF235B116}"/>
    <cellStyle name="20% - Accent4 2 2 3" xfId="604" xr:uid="{91DCE13D-84E3-44CB-AB0B-11675AB8B024}"/>
    <cellStyle name="20% - Accent4 2 2 4" xfId="391" xr:uid="{799B9DB9-EC8E-4046-8844-5E1840FE188E}"/>
    <cellStyle name="20% - Accent4 2 3" xfId="192" xr:uid="{884E568C-F643-4753-BAAC-EACB9735E083}"/>
    <cellStyle name="20% - Accent4 2 3 2" xfId="873" xr:uid="{E66F6178-30BD-4340-A9CD-405E34819415}"/>
    <cellStyle name="20% - Accent4 2 3 3" xfId="664" xr:uid="{B815100A-1B60-463D-B8CC-477E1D895F2B}"/>
    <cellStyle name="20% - Accent4 2 3 4" xfId="451" xr:uid="{035760BF-DAC3-49C3-BC8E-41BFCF99E0C2}"/>
    <cellStyle name="20% - Accent4 2 4" xfId="773" xr:uid="{2FD6CFEC-27D2-4311-8FD2-15496CA9F841}"/>
    <cellStyle name="20% - Accent4 2 5" xfId="564" xr:uid="{7E4C668D-076F-4A61-9C3D-A3112D746897}"/>
    <cellStyle name="20% - Accent4 2 6" xfId="351" xr:uid="{ECE2DB95-8D77-4217-AB3E-B890DBEF501E}"/>
    <cellStyle name="20% - Accent4 3" xfId="106" xr:uid="{266FE201-2BF8-4A88-9444-E690B9CFC640}"/>
    <cellStyle name="20% - Accent4 3 2" xfId="213" xr:uid="{9230058B-7E3C-4446-83F5-DF53D3768C0B}"/>
    <cellStyle name="20% - Accent4 3 2 2" xfId="893" xr:uid="{B566561C-C0DC-40BB-A924-E9952F612BC1}"/>
    <cellStyle name="20% - Accent4 3 2 3" xfId="684" xr:uid="{0FCED53A-9961-469E-9248-8DF9B66C1651}"/>
    <cellStyle name="20% - Accent4 3 2 4" xfId="471" xr:uid="{24A2C27A-3B20-4643-8995-74B56FA149E2}"/>
    <cellStyle name="20% - Accent4 3 3" xfId="791" xr:uid="{3B75FF93-70FA-4BEF-9EC2-2581FE11E558}"/>
    <cellStyle name="20% - Accent4 3 4" xfId="582" xr:uid="{27321527-7B8A-4E2C-9323-051640B16B5C}"/>
    <cellStyle name="20% - Accent4 3 5" xfId="369" xr:uid="{48ADFCAE-0CA6-4DD0-ADA9-9F7A6410E373}"/>
    <cellStyle name="20% - Accent4 4" xfId="151" xr:uid="{15CA4E04-3C86-4EED-AE82-184C9D602F39}"/>
    <cellStyle name="20% - Accent4 4 2" xfId="833" xr:uid="{64F7C735-E614-4A13-8183-AB943627B799}"/>
    <cellStyle name="20% - Accent4 4 3" xfId="624" xr:uid="{A19828EB-8F4C-4C04-B6AF-29EDD6585A32}"/>
    <cellStyle name="20% - Accent4 4 4" xfId="411" xr:uid="{017C9D86-CBE2-4A46-A5B5-8298579B61F6}"/>
    <cellStyle name="20% - Accent4 5" xfId="170" xr:uid="{6E23851C-846B-46AB-8A8D-D5574A15E0C9}"/>
    <cellStyle name="20% - Accent4 5 2" xfId="851" xr:uid="{3145E6CC-0639-410A-A79B-A45D3F1225EC}"/>
    <cellStyle name="20% - Accent4 5 3" xfId="642" xr:uid="{15E6AA2B-CB17-42AF-AEA2-897D8127A188}"/>
    <cellStyle name="20% - Accent4 5 4" xfId="429" xr:uid="{2DFB8F41-723C-48A9-B544-0F3C4FBAE158}"/>
    <cellStyle name="20% - Accent4 6" xfId="751" xr:uid="{C06DE67C-9E87-4B25-A6F4-A97576E0C025}"/>
    <cellStyle name="20% - Accent4 7" xfId="542" xr:uid="{E52B3CCB-B2BC-4738-A901-1150BF63EE06}"/>
    <cellStyle name="20% - Accent4 8" xfId="329" xr:uid="{564E6B02-52C1-4506-A2D9-BCB4667AD25E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816" xr:uid="{64F9ECDA-81D8-45AB-87FC-BB850C66143D}"/>
    <cellStyle name="20% - Accent5 2 2 3" xfId="607" xr:uid="{45AE99D5-81BD-4005-89D5-3101710FD64B}"/>
    <cellStyle name="20% - Accent5 2 2 4" xfId="394" xr:uid="{2E88BC6D-24C3-4D34-ACC8-AEF24217807C}"/>
    <cellStyle name="20% - Accent5 2 3" xfId="195" xr:uid="{6A1B4121-2A82-4ABB-AEA1-6E70B0A48C4B}"/>
    <cellStyle name="20% - Accent5 2 3 2" xfId="876" xr:uid="{0ED2CA84-CB15-4847-A2F6-124DF69CFD7D}"/>
    <cellStyle name="20% - Accent5 2 3 3" xfId="667" xr:uid="{A8D32375-B44D-43DD-B4B2-A31442E165E7}"/>
    <cellStyle name="20% - Accent5 2 3 4" xfId="454" xr:uid="{04814090-FEAC-44DE-B02D-3B9C8FD62A2A}"/>
    <cellStyle name="20% - Accent5 2 4" xfId="776" xr:uid="{D930D7D8-4246-45B2-8455-32AC3470865D}"/>
    <cellStyle name="20% - Accent5 2 5" xfId="567" xr:uid="{D153A03F-8D78-422E-AB60-A875CC549FC7}"/>
    <cellStyle name="20% - Accent5 2 6" xfId="354" xr:uid="{C629E58A-5860-4524-B4A3-65E3763853A0}"/>
    <cellStyle name="20% - Accent5 3" xfId="109" xr:uid="{F0D4C6A2-5419-4058-A6E2-06E3CDE2B054}"/>
    <cellStyle name="20% - Accent5 3 2" xfId="216" xr:uid="{60128C7E-38D7-486F-9BB6-4A487BBA4959}"/>
    <cellStyle name="20% - Accent5 3 2 2" xfId="896" xr:uid="{94B6FE7F-20B2-4D3C-A0D2-9A58F87CA84D}"/>
    <cellStyle name="20% - Accent5 3 2 3" xfId="687" xr:uid="{7E0F7B5A-459B-4DAF-8E74-B0B22BE140FE}"/>
    <cellStyle name="20% - Accent5 3 2 4" xfId="474" xr:uid="{7D85FE64-8687-4AF9-9208-8833A06EFDC1}"/>
    <cellStyle name="20% - Accent5 3 3" xfId="794" xr:uid="{CB6EBDCB-776E-4D87-BB6D-495C2E50727B}"/>
    <cellStyle name="20% - Accent5 3 4" xfId="585" xr:uid="{CD79C82E-8C19-4712-984B-A07AB34F9DB5}"/>
    <cellStyle name="20% - Accent5 3 5" xfId="372" xr:uid="{76DC3660-C75B-4F3D-B4CE-AE1DB44E1002}"/>
    <cellStyle name="20% - Accent5 4" xfId="154" xr:uid="{7C78BAC3-D79A-436C-90BF-89430FC9863C}"/>
    <cellStyle name="20% - Accent5 4 2" xfId="836" xr:uid="{E8CCDE5A-292D-4660-A8A5-CDE618878BFD}"/>
    <cellStyle name="20% - Accent5 4 3" xfId="627" xr:uid="{B462DD0C-DB5D-400B-B9AD-BD4F1A5F2A0A}"/>
    <cellStyle name="20% - Accent5 4 4" xfId="414" xr:uid="{55D812D6-7BF1-4123-8200-D03D347F1E5A}"/>
    <cellStyle name="20% - Accent5 5" xfId="173" xr:uid="{A1D882A7-D934-4DAD-8784-052FF3088708}"/>
    <cellStyle name="20% - Accent5 5 2" xfId="854" xr:uid="{292A0A11-7752-4E2D-9DCE-57CC6569CFA7}"/>
    <cellStyle name="20% - Accent5 5 3" xfId="645" xr:uid="{05684859-6A9D-4B50-9426-25BA17141187}"/>
    <cellStyle name="20% - Accent5 5 4" xfId="432" xr:uid="{6DE11640-4567-4E52-A352-30ABFC0868D5}"/>
    <cellStyle name="20% - Accent5 6" xfId="754" xr:uid="{1DA665F8-4521-46B9-B2FF-415794D4CEF9}"/>
    <cellStyle name="20% - Accent5 7" xfId="545" xr:uid="{F0335DD7-F183-409E-809D-261A5366DE8F}"/>
    <cellStyle name="20% - Accent5 8" xfId="332" xr:uid="{6D55884F-55D0-4282-B344-DEABDC442B5D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819" xr:uid="{4FDDD5A5-AECE-478E-B2B8-FFEA08C3CB14}"/>
    <cellStyle name="20% - Accent6 2 2 3" xfId="610" xr:uid="{E2545345-96C6-4D38-AF5C-7A2FC2B7C426}"/>
    <cellStyle name="20% - Accent6 2 2 4" xfId="397" xr:uid="{44C99A1B-833B-41A3-A2F3-189CDA9ED635}"/>
    <cellStyle name="20% - Accent6 2 3" xfId="198" xr:uid="{DAF73023-54A9-4EB8-A0F6-C4FCC516E46D}"/>
    <cellStyle name="20% - Accent6 2 3 2" xfId="879" xr:uid="{CB67D4B8-AE17-4C7E-81E5-30CE77F1C26F}"/>
    <cellStyle name="20% - Accent6 2 3 3" xfId="670" xr:uid="{59299B76-0B0B-4879-B870-F2DEFA2F0988}"/>
    <cellStyle name="20% - Accent6 2 3 4" xfId="457" xr:uid="{794825BD-CD3D-4EA1-87B0-1AD346C8EECA}"/>
    <cellStyle name="20% - Accent6 2 4" xfId="779" xr:uid="{30DD9C3C-CF89-4A52-97BE-6E0080EC8F8F}"/>
    <cellStyle name="20% - Accent6 2 5" xfId="570" xr:uid="{40153F54-006A-490B-B6C4-2B954D92BC99}"/>
    <cellStyle name="20% - Accent6 2 6" xfId="357" xr:uid="{CB5DDD4E-FB55-4881-BF59-478D8C3D9F6C}"/>
    <cellStyle name="20% - Accent6 3" xfId="112" xr:uid="{E6C4BDEE-7EC6-402B-8046-351DC906444E}"/>
    <cellStyle name="20% - Accent6 3 2" xfId="219" xr:uid="{ABEC2F53-9D54-47B3-B684-1F575073E0F6}"/>
    <cellStyle name="20% - Accent6 3 2 2" xfId="899" xr:uid="{39CCE8CA-5B4F-45C8-BDF2-2D8A667664D2}"/>
    <cellStyle name="20% - Accent6 3 2 3" xfId="690" xr:uid="{981E48D6-87CC-419D-9F6F-581ED5C1F928}"/>
    <cellStyle name="20% - Accent6 3 2 4" xfId="477" xr:uid="{C9BE71C2-757D-4456-85F6-29288F981041}"/>
    <cellStyle name="20% - Accent6 3 3" xfId="797" xr:uid="{7B1E44E3-37A4-4009-BB08-6582CCD361D3}"/>
    <cellStyle name="20% - Accent6 3 4" xfId="588" xr:uid="{B25BB70B-50AA-4683-97CF-FD8A77202BBF}"/>
    <cellStyle name="20% - Accent6 3 5" xfId="375" xr:uid="{E5E7F3AF-6C35-4678-8EA1-31EEE622C496}"/>
    <cellStyle name="20% - Accent6 4" xfId="157" xr:uid="{5C8AF145-9EAB-439A-94B4-258529AC89E3}"/>
    <cellStyle name="20% - Accent6 4 2" xfId="839" xr:uid="{83E954CF-3597-4621-BB94-50EEC343BB3A}"/>
    <cellStyle name="20% - Accent6 4 3" xfId="630" xr:uid="{BFD1491F-B6B8-4854-9526-2C6A407377A8}"/>
    <cellStyle name="20% - Accent6 4 4" xfId="417" xr:uid="{602D7BE1-3C97-471D-A0E2-3B08AF0BEE0E}"/>
    <cellStyle name="20% - Accent6 5" xfId="176" xr:uid="{4BAD435A-B37A-4D7A-977E-05EAD0CC7259}"/>
    <cellStyle name="20% - Accent6 5 2" xfId="857" xr:uid="{61F1E28A-6A32-45D0-BC96-18CC50BC5C54}"/>
    <cellStyle name="20% - Accent6 5 3" xfId="648" xr:uid="{BF9C11DB-2841-4775-8C84-DC16E21C6E56}"/>
    <cellStyle name="20% - Accent6 5 4" xfId="435" xr:uid="{8C98B2A8-6F2B-4A7A-A33F-0CDD6D32D664}"/>
    <cellStyle name="20% - Accent6 6" xfId="757" xr:uid="{C05F24F9-0F10-4BD8-BD17-83A673B6135F}"/>
    <cellStyle name="20% - Accent6 7" xfId="548" xr:uid="{1B8559EF-5DE0-42A1-85AA-6EB78177BB9C}"/>
    <cellStyle name="20% - Accent6 8" xfId="335" xr:uid="{DB7E915E-94BE-4106-95F5-654934D2FA8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805" xr:uid="{01643618-6238-4B54-BF65-C83193AB5E7F}"/>
    <cellStyle name="40% - Accent1 2 2 3" xfId="596" xr:uid="{08602268-CC55-42CE-B5D8-4AB95888B83B}"/>
    <cellStyle name="40% - Accent1 2 2 4" xfId="383" xr:uid="{0AA8B3E7-CD0C-481D-944D-AD60A97FEA0F}"/>
    <cellStyle name="40% - Accent1 2 3" xfId="184" xr:uid="{36CAFCEE-8A40-4613-8628-AE1E2CC7B3B3}"/>
    <cellStyle name="40% - Accent1 2 3 2" xfId="865" xr:uid="{E89F6537-3BAE-4BCF-BF8D-9E602E0AA102}"/>
    <cellStyle name="40% - Accent1 2 3 3" xfId="656" xr:uid="{0B0F4B2D-B1A4-4F8B-A28A-13F07A77E0B2}"/>
    <cellStyle name="40% - Accent1 2 3 4" xfId="443" xr:uid="{80671878-1C39-4901-8EAB-C2A94BEA8D7C}"/>
    <cellStyle name="40% - Accent1 2 4" xfId="765" xr:uid="{77760C32-4C98-47A9-876A-929EDFA17C4C}"/>
    <cellStyle name="40% - Accent1 2 5" xfId="556" xr:uid="{C9ACAECA-EB8C-4DCF-9477-D038F85C04A0}"/>
    <cellStyle name="40% - Accent1 2 6" xfId="343" xr:uid="{09F7BB05-0C86-4A0E-96B0-897BBF57BF09}"/>
    <cellStyle name="40% - Accent1 3" xfId="98" xr:uid="{04812B02-B68F-45AF-8A24-C24BFBE6E3B6}"/>
    <cellStyle name="40% - Accent1 3 2" xfId="205" xr:uid="{4E856DAB-8875-4E6B-9856-D78DC3C6F2D1}"/>
    <cellStyle name="40% - Accent1 3 2 2" xfId="885" xr:uid="{C69ED857-814A-4F94-8450-15D9EA387F62}"/>
    <cellStyle name="40% - Accent1 3 2 3" xfId="676" xr:uid="{9F2D683B-DF25-4272-B095-AE4FD895A4B9}"/>
    <cellStyle name="40% - Accent1 3 2 4" xfId="463" xr:uid="{B5DB4FA9-28A4-4158-BCA1-0D9D34107070}"/>
    <cellStyle name="40% - Accent1 3 3" xfId="783" xr:uid="{0FAB7C46-F59F-448F-B976-FFECCB0E4B1E}"/>
    <cellStyle name="40% - Accent1 3 4" xfId="574" xr:uid="{4974390A-0A5A-4ED0-92C1-2F48EF2BA4CD}"/>
    <cellStyle name="40% - Accent1 3 5" xfId="361" xr:uid="{29C2268B-F4B0-4BD1-B471-6412B49AADB8}"/>
    <cellStyle name="40% - Accent1 4" xfId="143" xr:uid="{8808754B-03CE-4464-A189-370FA07A8B80}"/>
    <cellStyle name="40% - Accent1 4 2" xfId="825" xr:uid="{BC4F4175-8D7C-4DF4-ABF9-30596F29DC63}"/>
    <cellStyle name="40% - Accent1 4 3" xfId="616" xr:uid="{70C41B7E-142D-4BCE-BEFE-5E2AF5D6C1B7}"/>
    <cellStyle name="40% - Accent1 4 4" xfId="403" xr:uid="{8DCB8243-6106-48D4-A92C-5B8BF20291CC}"/>
    <cellStyle name="40% - Accent1 5" xfId="162" xr:uid="{2062D9D7-0B36-4F72-A3F6-E2003CED6EB4}"/>
    <cellStyle name="40% - Accent1 5 2" xfId="843" xr:uid="{4ED295CB-72D2-4F6D-B2C8-8B01B85C0F24}"/>
    <cellStyle name="40% - Accent1 5 3" xfId="634" xr:uid="{F78B442D-0747-4CA5-9EA9-F16C6A6125CA}"/>
    <cellStyle name="40% - Accent1 5 4" xfId="421" xr:uid="{5153ECA0-16CF-4A95-B146-480084F16D9E}"/>
    <cellStyle name="40% - Accent1 6" xfId="743" xr:uid="{2924472D-A860-455F-A855-581F5A16C1FD}"/>
    <cellStyle name="40% - Accent1 7" xfId="534" xr:uid="{7A47B44C-99C8-4CD4-9D79-916FEE676DBF}"/>
    <cellStyle name="40% - Accent1 8" xfId="321" xr:uid="{45EC1B37-968B-4FD2-A002-751962994BAF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808" xr:uid="{B4A6201C-204C-4C25-87DB-9EDB799E23F5}"/>
    <cellStyle name="40% - Accent2 2 2 3" xfId="599" xr:uid="{BB8C1927-EAF2-42B6-A1F8-65D02D7C9FCA}"/>
    <cellStyle name="40% - Accent2 2 2 4" xfId="386" xr:uid="{4A640F0F-C4A9-4154-81F0-BD16577AA507}"/>
    <cellStyle name="40% - Accent2 2 3" xfId="187" xr:uid="{0B5D4CC6-DB37-4965-B0EF-1F29BDBF6FDD}"/>
    <cellStyle name="40% - Accent2 2 3 2" xfId="868" xr:uid="{C391A1E8-9016-4B2E-8294-84DF385C9DBD}"/>
    <cellStyle name="40% - Accent2 2 3 3" xfId="659" xr:uid="{E6A6C591-D831-4B6C-930F-60F54C526079}"/>
    <cellStyle name="40% - Accent2 2 3 4" xfId="446" xr:uid="{826357EF-B993-43FE-943A-92A45CA2A8DB}"/>
    <cellStyle name="40% - Accent2 2 4" xfId="768" xr:uid="{48A55888-7362-49E7-9196-7246F84D6965}"/>
    <cellStyle name="40% - Accent2 2 5" xfId="559" xr:uid="{91A8227D-7CA0-49A9-9AE2-658EE83A8210}"/>
    <cellStyle name="40% - Accent2 2 6" xfId="346" xr:uid="{44F87069-A631-4374-A71C-9DDE75C1FD0B}"/>
    <cellStyle name="40% - Accent2 3" xfId="101" xr:uid="{47227AFF-B0C1-493B-A340-B78D6BF7366D}"/>
    <cellStyle name="40% - Accent2 3 2" xfId="208" xr:uid="{DF7A8EB4-DAC7-4CC6-9990-C9033D0E110F}"/>
    <cellStyle name="40% - Accent2 3 2 2" xfId="888" xr:uid="{DABB55F0-E93B-4275-B307-38F12F36D915}"/>
    <cellStyle name="40% - Accent2 3 2 3" xfId="679" xr:uid="{B09EABAF-C524-4377-8242-BB4C42429D35}"/>
    <cellStyle name="40% - Accent2 3 2 4" xfId="466" xr:uid="{5020691C-8F04-43D6-8132-4F4D8EC03E7A}"/>
    <cellStyle name="40% - Accent2 3 3" xfId="786" xr:uid="{7FC529F9-E638-416C-AF29-AD3559B1C646}"/>
    <cellStyle name="40% - Accent2 3 4" xfId="577" xr:uid="{D547DA01-220B-498D-9DC6-5110162BEB94}"/>
    <cellStyle name="40% - Accent2 3 5" xfId="364" xr:uid="{C30002A1-14FB-417A-ABAD-D5E8B0B165B1}"/>
    <cellStyle name="40% - Accent2 4" xfId="146" xr:uid="{E1473244-7BC8-4C77-A937-7A84DBBB1B20}"/>
    <cellStyle name="40% - Accent2 4 2" xfId="828" xr:uid="{71F14ECE-3EBC-40DB-B8D4-DBFA5F905A39}"/>
    <cellStyle name="40% - Accent2 4 3" xfId="619" xr:uid="{5DB9C138-A96B-46CF-808A-4A1C10DDF5D4}"/>
    <cellStyle name="40% - Accent2 4 4" xfId="406" xr:uid="{FA216861-0CCE-419E-850A-303823B22E55}"/>
    <cellStyle name="40% - Accent2 5" xfId="165" xr:uid="{5FD2AE41-DECC-4D99-88AA-9F36132645B9}"/>
    <cellStyle name="40% - Accent2 5 2" xfId="846" xr:uid="{AA672879-FA99-4664-906D-3F6CD6F0D9F2}"/>
    <cellStyle name="40% - Accent2 5 3" xfId="637" xr:uid="{9612A654-8466-4495-A580-6C16F62E04B0}"/>
    <cellStyle name="40% - Accent2 5 4" xfId="424" xr:uid="{42576897-8B6D-49BB-98EF-A284CCBCDE96}"/>
    <cellStyle name="40% - Accent2 6" xfId="746" xr:uid="{454157C1-E858-486A-9978-DB7E7F4A4F53}"/>
    <cellStyle name="40% - Accent2 7" xfId="537" xr:uid="{BAA97C6A-484A-4FAA-9AAC-BAFB222720F1}"/>
    <cellStyle name="40% - Accent2 8" xfId="324" xr:uid="{6F4434A2-C405-454F-B42B-689087C346B9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811" xr:uid="{B637EAEB-9E98-4243-85C6-E2FDEEFB1C91}"/>
    <cellStyle name="40% - Accent3 2 2 3" xfId="602" xr:uid="{E013A743-E107-439D-9CE9-EDD2428CF670}"/>
    <cellStyle name="40% - Accent3 2 2 4" xfId="389" xr:uid="{87C3C171-7C49-4E16-B7CC-D4EAC8762097}"/>
    <cellStyle name="40% - Accent3 2 3" xfId="190" xr:uid="{28121F82-B48C-41B4-AFC7-9512D9370FD5}"/>
    <cellStyle name="40% - Accent3 2 3 2" xfId="871" xr:uid="{AECBED3D-86E2-45DA-A3CF-BE9663546B3E}"/>
    <cellStyle name="40% - Accent3 2 3 3" xfId="662" xr:uid="{6852AC30-32F0-48D7-AF7A-D7DF171A133A}"/>
    <cellStyle name="40% - Accent3 2 3 4" xfId="449" xr:uid="{63C2674B-47D2-4341-9B01-2AE9EA11EDA6}"/>
    <cellStyle name="40% - Accent3 2 4" xfId="771" xr:uid="{2C908DA8-8C44-4418-AB35-A56D72E668EC}"/>
    <cellStyle name="40% - Accent3 2 5" xfId="562" xr:uid="{4CBCF2E6-9990-410E-8E1B-889B3ECD3250}"/>
    <cellStyle name="40% - Accent3 2 6" xfId="349" xr:uid="{37508824-5ABC-4BB6-BAB7-935D8C6D0967}"/>
    <cellStyle name="40% - Accent3 3" xfId="104" xr:uid="{845014C1-6B5D-41E3-93C7-A5F838DCC6C5}"/>
    <cellStyle name="40% - Accent3 3 2" xfId="211" xr:uid="{846306BB-6BB7-4294-ABC0-BA72F38FA7C6}"/>
    <cellStyle name="40% - Accent3 3 2 2" xfId="891" xr:uid="{D74E73A0-4AAD-4100-AD70-B3439D46A7D7}"/>
    <cellStyle name="40% - Accent3 3 2 3" xfId="682" xr:uid="{9FDF7AA1-251A-491B-9463-233E1A2BA9E2}"/>
    <cellStyle name="40% - Accent3 3 2 4" xfId="469" xr:uid="{D36F6238-9653-42BD-BBD2-13AA72A37BDA}"/>
    <cellStyle name="40% - Accent3 3 3" xfId="789" xr:uid="{C6F09759-4700-4874-83B4-6D4FA87901F0}"/>
    <cellStyle name="40% - Accent3 3 4" xfId="580" xr:uid="{81B56328-6A4A-4BAF-BC38-5D877FDD109B}"/>
    <cellStyle name="40% - Accent3 3 5" xfId="367" xr:uid="{8072A61E-D0D8-4183-AA89-791FAAD1AA7D}"/>
    <cellStyle name="40% - Accent3 4" xfId="149" xr:uid="{3A882C1D-76DF-426F-84CD-36005E49AC0B}"/>
    <cellStyle name="40% - Accent3 4 2" xfId="831" xr:uid="{0F95BF27-0373-4AF3-BD9D-48AC02A87A0A}"/>
    <cellStyle name="40% - Accent3 4 3" xfId="622" xr:uid="{79B1EE57-A55F-403E-B0A4-8E96225826B6}"/>
    <cellStyle name="40% - Accent3 4 4" xfId="409" xr:uid="{0297EC50-6EAB-4898-AE0B-9D2AC8E0B9AD}"/>
    <cellStyle name="40% - Accent3 5" xfId="168" xr:uid="{642DD920-63CD-442A-ABF3-D7741E5BEC2B}"/>
    <cellStyle name="40% - Accent3 5 2" xfId="849" xr:uid="{E4CE9C30-52CA-4650-B3AB-93A5B96F3021}"/>
    <cellStyle name="40% - Accent3 5 3" xfId="640" xr:uid="{52DA2B2E-9658-4095-A487-FA28A96A81AA}"/>
    <cellStyle name="40% - Accent3 5 4" xfId="427" xr:uid="{E8F084CA-8030-4E41-9E69-8D1FA27A0E1A}"/>
    <cellStyle name="40% - Accent3 6" xfId="749" xr:uid="{4686058C-CB32-4A61-9E4C-1BCA8F377400}"/>
    <cellStyle name="40% - Accent3 7" xfId="540" xr:uid="{E9296EC6-E986-45ED-8453-7452213CD050}"/>
    <cellStyle name="40% - Accent3 8" xfId="327" xr:uid="{6FC3FD38-4A84-4EA6-8C0F-60B61E20E149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814" xr:uid="{8618BE50-F418-492B-A135-9FFAF897601B}"/>
    <cellStyle name="40% - Accent4 2 2 3" xfId="605" xr:uid="{7FBDFB7F-9363-4397-AFEF-F3A7737CD94B}"/>
    <cellStyle name="40% - Accent4 2 2 4" xfId="392" xr:uid="{98272852-557B-41B3-A93F-53008DCC1F79}"/>
    <cellStyle name="40% - Accent4 2 3" xfId="193" xr:uid="{B81116A3-CD2B-4602-9D62-BC6F7E638B81}"/>
    <cellStyle name="40% - Accent4 2 3 2" xfId="874" xr:uid="{24655BF1-70F8-48D6-85F9-9062C585143E}"/>
    <cellStyle name="40% - Accent4 2 3 3" xfId="665" xr:uid="{7A1EDEE7-BF60-4729-94BB-921DE4BDBBC3}"/>
    <cellStyle name="40% - Accent4 2 3 4" xfId="452" xr:uid="{848CEE92-9E0C-4D1B-8A56-94B810C48237}"/>
    <cellStyle name="40% - Accent4 2 4" xfId="774" xr:uid="{2BA66AB3-BB8D-41E0-B933-46BAF7426839}"/>
    <cellStyle name="40% - Accent4 2 5" xfId="565" xr:uid="{482697F5-D3CB-42B6-B419-E6C96F9A1ACE}"/>
    <cellStyle name="40% - Accent4 2 6" xfId="352" xr:uid="{C5300A6A-F7E0-4D4A-88F5-EA8954D1F6AE}"/>
    <cellStyle name="40% - Accent4 3" xfId="107" xr:uid="{CAB5C57B-3435-4488-8AC5-D132FB5C5E26}"/>
    <cellStyle name="40% - Accent4 3 2" xfId="214" xr:uid="{B14BC85C-58D7-42C7-8D7F-0C7360DD40E1}"/>
    <cellStyle name="40% - Accent4 3 2 2" xfId="894" xr:uid="{F0EC96DB-BCA7-4820-949A-CBDE5CDE1379}"/>
    <cellStyle name="40% - Accent4 3 2 3" xfId="685" xr:uid="{6D5C4E5E-E481-47D2-92C0-2A63F3C388AF}"/>
    <cellStyle name="40% - Accent4 3 2 4" xfId="472" xr:uid="{AEAC73F1-DF54-4E63-889C-773EF569BF3A}"/>
    <cellStyle name="40% - Accent4 3 3" xfId="792" xr:uid="{3234C8C6-B317-4E2A-8B8B-ED2567F8C595}"/>
    <cellStyle name="40% - Accent4 3 4" xfId="583" xr:uid="{67D7E0C8-6008-4F91-ACE3-DC4BE32407B2}"/>
    <cellStyle name="40% - Accent4 3 5" xfId="370" xr:uid="{0AD4076C-ED6D-4DDC-ABBA-6B4CE2F264F2}"/>
    <cellStyle name="40% - Accent4 4" xfId="152" xr:uid="{230744E3-A761-492A-BAEF-72335412E9C2}"/>
    <cellStyle name="40% - Accent4 4 2" xfId="834" xr:uid="{ECAD8167-4202-492C-8DEC-93560DFCD73C}"/>
    <cellStyle name="40% - Accent4 4 3" xfId="625" xr:uid="{DE3D04FC-1904-43B7-953B-BDE8ABC2AB76}"/>
    <cellStyle name="40% - Accent4 4 4" xfId="412" xr:uid="{C8CB1136-63ED-4D4E-9E6E-6C0A7D83CE02}"/>
    <cellStyle name="40% - Accent4 5" xfId="171" xr:uid="{13161DEB-C201-4596-944C-B656A57DF9E6}"/>
    <cellStyle name="40% - Accent4 5 2" xfId="852" xr:uid="{750A9E0F-D618-46B5-A713-649B8CA62B98}"/>
    <cellStyle name="40% - Accent4 5 3" xfId="643" xr:uid="{794B1C23-562D-4094-9207-1EBE588A5CB5}"/>
    <cellStyle name="40% - Accent4 5 4" xfId="430" xr:uid="{D5BF27B9-E8B8-4208-9129-533BA89A6855}"/>
    <cellStyle name="40% - Accent4 6" xfId="752" xr:uid="{D5388A07-A421-4B17-9D47-C4EA61D5443A}"/>
    <cellStyle name="40% - Accent4 7" xfId="543" xr:uid="{80C8B3E7-59F7-4186-BA71-DA9F5FEE85BC}"/>
    <cellStyle name="40% - Accent4 8" xfId="330" xr:uid="{AE87BDAC-BBFC-41E0-BA0E-BE4E03682929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817" xr:uid="{DFFB17BF-1A07-4341-8A99-B2848D137DB1}"/>
    <cellStyle name="40% - Accent5 2 2 3" xfId="608" xr:uid="{AE10D9C9-7C95-47EB-95DE-CF703BAB5D31}"/>
    <cellStyle name="40% - Accent5 2 2 4" xfId="395" xr:uid="{656AA2BB-195E-4760-9451-189046321A65}"/>
    <cellStyle name="40% - Accent5 2 3" xfId="196" xr:uid="{EAE503BA-2CFF-4939-AC29-0A2704344615}"/>
    <cellStyle name="40% - Accent5 2 3 2" xfId="877" xr:uid="{DDCC31EE-A109-4B24-8E37-6804D334C8FA}"/>
    <cellStyle name="40% - Accent5 2 3 3" xfId="668" xr:uid="{DF478C12-C5D1-4677-BEFA-6BBD731156D1}"/>
    <cellStyle name="40% - Accent5 2 3 4" xfId="455" xr:uid="{1ABBE142-FB48-41F4-9B96-033DC642ABCE}"/>
    <cellStyle name="40% - Accent5 2 4" xfId="777" xr:uid="{3ED3436E-FEBF-45A9-8F97-614E8D2CD84F}"/>
    <cellStyle name="40% - Accent5 2 5" xfId="568" xr:uid="{5A1F8CB8-C4EC-4E7F-A600-1E131A901175}"/>
    <cellStyle name="40% - Accent5 2 6" xfId="355" xr:uid="{07C1FEC9-6157-4A18-AA4E-3DC99297234A}"/>
    <cellStyle name="40% - Accent5 3" xfId="110" xr:uid="{B7E21DAD-773F-4411-ACAC-D63F5F74933A}"/>
    <cellStyle name="40% - Accent5 3 2" xfId="217" xr:uid="{B55743B4-DEB1-4190-8859-BA3BE8961962}"/>
    <cellStyle name="40% - Accent5 3 2 2" xfId="897" xr:uid="{48D29E85-EE3B-4AE5-BE0E-8E25B1A7AB26}"/>
    <cellStyle name="40% - Accent5 3 2 3" xfId="688" xr:uid="{3C7ACD8C-A7A6-4D1F-A188-EFA02C74550D}"/>
    <cellStyle name="40% - Accent5 3 2 4" xfId="475" xr:uid="{33877BC5-2269-4B80-B8D6-87BD30CED632}"/>
    <cellStyle name="40% - Accent5 3 3" xfId="795" xr:uid="{15AD0C4F-B737-4867-BB4E-C0D0D4150D85}"/>
    <cellStyle name="40% - Accent5 3 4" xfId="586" xr:uid="{771CAA41-7B80-4700-9629-8E2B46463682}"/>
    <cellStyle name="40% - Accent5 3 5" xfId="373" xr:uid="{976015C7-482D-4544-8054-53AF240C59DC}"/>
    <cellStyle name="40% - Accent5 4" xfId="155" xr:uid="{7E831290-9976-45C8-B191-023FED3E276C}"/>
    <cellStyle name="40% - Accent5 4 2" xfId="837" xr:uid="{C2FC0F21-1E0A-4A1F-8FF0-087A39CF1B6B}"/>
    <cellStyle name="40% - Accent5 4 3" xfId="628" xr:uid="{EC1C26D5-1024-439F-9E95-0703F30962D6}"/>
    <cellStyle name="40% - Accent5 4 4" xfId="415" xr:uid="{A78FC771-2063-4D9E-8B14-5676A797CB8A}"/>
    <cellStyle name="40% - Accent5 5" xfId="174" xr:uid="{ABBE2AAB-F088-45D7-809E-C7C4B2FAB4DF}"/>
    <cellStyle name="40% - Accent5 5 2" xfId="855" xr:uid="{FC380150-9B45-4BA8-8B7E-AB3BD203A9FB}"/>
    <cellStyle name="40% - Accent5 5 3" xfId="646" xr:uid="{3700FED1-43B3-46FC-90C5-E94014EEE8AA}"/>
    <cellStyle name="40% - Accent5 5 4" xfId="433" xr:uid="{61C1F5DC-412F-4257-A7C1-0C91962F8396}"/>
    <cellStyle name="40% - Accent5 6" xfId="755" xr:uid="{C39EAB92-3C1F-466C-B46F-35FD12F68CB9}"/>
    <cellStyle name="40% - Accent5 7" xfId="546" xr:uid="{884420E2-6381-4623-A741-F97B73E0930E}"/>
    <cellStyle name="40% - Accent5 8" xfId="333" xr:uid="{772D3B4C-EFCC-46EF-808F-602DD7310AFC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820" xr:uid="{70780AA4-9AC5-40D0-8B50-1F6E0E786A15}"/>
    <cellStyle name="40% - Accent6 2 2 3" xfId="611" xr:uid="{12921572-43CD-400E-866C-197931AF0B94}"/>
    <cellStyle name="40% - Accent6 2 2 4" xfId="398" xr:uid="{7153772C-83C8-47BB-BCBE-C747E306A7B0}"/>
    <cellStyle name="40% - Accent6 2 3" xfId="199" xr:uid="{3645B08E-02BF-4B22-A50B-9F594AE87E18}"/>
    <cellStyle name="40% - Accent6 2 3 2" xfId="880" xr:uid="{0E97AC07-EDAF-4BE4-8707-901B0A78CC5F}"/>
    <cellStyle name="40% - Accent6 2 3 3" xfId="671" xr:uid="{B34F9ED5-53F5-4809-819E-AF6CB577284E}"/>
    <cellStyle name="40% - Accent6 2 3 4" xfId="458" xr:uid="{DCF06C0E-83FD-49DD-90DB-BD9696867684}"/>
    <cellStyle name="40% - Accent6 2 4" xfId="780" xr:uid="{3A92EF27-21EF-4BA8-BA29-D1DA6F98AC0E}"/>
    <cellStyle name="40% - Accent6 2 5" xfId="571" xr:uid="{402864BA-CCBF-4941-A3CD-7368F756EFEB}"/>
    <cellStyle name="40% - Accent6 2 6" xfId="358" xr:uid="{6C8E219B-2448-4E22-BB4F-CA89AE563556}"/>
    <cellStyle name="40% - Accent6 3" xfId="113" xr:uid="{66BC72A3-65D4-46C2-A7CE-5E13016D3E45}"/>
    <cellStyle name="40% - Accent6 3 2" xfId="220" xr:uid="{840622C0-AA54-4E61-9CCA-F125B0E4A30B}"/>
    <cellStyle name="40% - Accent6 3 2 2" xfId="900" xr:uid="{F652FE2C-157D-4994-B939-61F56EB6E06E}"/>
    <cellStyle name="40% - Accent6 3 2 3" xfId="691" xr:uid="{A44D1ECB-8BAD-404D-B497-B785BBB428D2}"/>
    <cellStyle name="40% - Accent6 3 2 4" xfId="478" xr:uid="{5B48E9A6-3B36-4B61-8279-AB91B9D45FC2}"/>
    <cellStyle name="40% - Accent6 3 3" xfId="798" xr:uid="{0FC76276-5F65-44DD-803F-33E5EF807A7D}"/>
    <cellStyle name="40% - Accent6 3 4" xfId="589" xr:uid="{D33B6011-966D-47F3-A061-EB4707A284C6}"/>
    <cellStyle name="40% - Accent6 3 5" xfId="376" xr:uid="{A659F905-AEB1-49AD-9068-F431298169C3}"/>
    <cellStyle name="40% - Accent6 4" xfId="158" xr:uid="{CDF6B68D-93C4-4C56-8A0A-4779D5AAE6F7}"/>
    <cellStyle name="40% - Accent6 4 2" xfId="840" xr:uid="{02927295-8EBD-487C-BD27-75D56A1C23CB}"/>
    <cellStyle name="40% - Accent6 4 3" xfId="631" xr:uid="{C7E28984-35D6-49EA-B2B7-B8DA7C844892}"/>
    <cellStyle name="40% - Accent6 4 4" xfId="418" xr:uid="{4D2A2681-3B5C-4B6A-9D32-0398562BE204}"/>
    <cellStyle name="40% - Accent6 5" xfId="177" xr:uid="{A72D023D-8E34-48F8-95B9-648DBA65E428}"/>
    <cellStyle name="40% - Accent6 5 2" xfId="858" xr:uid="{20149245-23EA-4D97-A5B9-4B149641F800}"/>
    <cellStyle name="40% - Accent6 5 3" xfId="649" xr:uid="{D6C51139-DF94-4F52-A5BA-24C7837E1A44}"/>
    <cellStyle name="40% - Accent6 5 4" xfId="436" xr:uid="{5C331EAE-9C30-4F52-B1CE-84E914AA1107}"/>
    <cellStyle name="40% - Accent6 6" xfId="758" xr:uid="{69A4B2A9-41B0-4258-9CC7-C294AED6E7C3}"/>
    <cellStyle name="40% - Accent6 7" xfId="549" xr:uid="{2C6348BD-B364-4897-A067-6FAEF05FFA4E}"/>
    <cellStyle name="40% - Accent6 8" xfId="336" xr:uid="{03830F03-2AFC-4099-9F08-BE5F76103F13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806" xr:uid="{098C9B8D-0900-4F52-9FA8-28A431CEB24A}"/>
    <cellStyle name="60% - Accent1 2 2 3" xfId="597" xr:uid="{EEB3495C-024E-45E0-B85F-A574FD86CD03}"/>
    <cellStyle name="60% - Accent1 2 2 4" xfId="384" xr:uid="{B357BDF4-3D0E-4F3B-B486-033C05AF110A}"/>
    <cellStyle name="60% - Accent1 2 3" xfId="185" xr:uid="{850E4355-B996-4D5B-B163-FAA30675B5CC}"/>
    <cellStyle name="60% - Accent1 2 3 2" xfId="866" xr:uid="{23EAABAD-0C7D-4CBA-B3E8-C464C2111C6D}"/>
    <cellStyle name="60% - Accent1 2 3 3" xfId="657" xr:uid="{AAAB652B-7270-49EB-9FE9-67E62297A0D6}"/>
    <cellStyle name="60% - Accent1 2 3 4" xfId="444" xr:uid="{D23FF737-B481-4933-9F4B-3DCF8A66DBFE}"/>
    <cellStyle name="60% - Accent1 2 4" xfId="766" xr:uid="{02FEF3D2-D537-4653-B9C4-FABAB541BDD5}"/>
    <cellStyle name="60% - Accent1 2 5" xfId="557" xr:uid="{96083B22-CF5C-430A-A419-0C06344C1232}"/>
    <cellStyle name="60% - Accent1 2 6" xfId="344" xr:uid="{A272076C-0366-4965-B0EA-BEA962F25B61}"/>
    <cellStyle name="60% - Accent1 3" xfId="99" xr:uid="{803723EE-7318-475B-A138-43C556011496}"/>
    <cellStyle name="60% - Accent1 3 2" xfId="206" xr:uid="{E601E6C4-CB0B-4929-B4BC-6E67B86AC23E}"/>
    <cellStyle name="60% - Accent1 3 2 2" xfId="886" xr:uid="{6FB2DA59-7A5E-42F7-8B57-705E7B36B5D1}"/>
    <cellStyle name="60% - Accent1 3 2 3" xfId="677" xr:uid="{F91AD5EC-717C-42B3-BDA0-D5C28FBB7E66}"/>
    <cellStyle name="60% - Accent1 3 2 4" xfId="464" xr:uid="{C7115B39-7480-42F3-8948-F306949BB843}"/>
    <cellStyle name="60% - Accent1 3 3" xfId="784" xr:uid="{65EF73B5-D383-4D40-A61E-C18F692E509C}"/>
    <cellStyle name="60% - Accent1 3 4" xfId="575" xr:uid="{008A72CB-9421-44A5-800C-EFACDB0BFE6A}"/>
    <cellStyle name="60% - Accent1 3 5" xfId="362" xr:uid="{5012D870-84A6-4112-88F7-4782BFCBA9BD}"/>
    <cellStyle name="60% - Accent1 4" xfId="144" xr:uid="{BF121C65-86D1-449B-8016-5039D8E75C70}"/>
    <cellStyle name="60% - Accent1 4 2" xfId="826" xr:uid="{1DA2C646-184D-483E-A05A-FAF3D3F1CC52}"/>
    <cellStyle name="60% - Accent1 4 3" xfId="617" xr:uid="{D17743F1-B027-45A4-8481-918BAF731C43}"/>
    <cellStyle name="60% - Accent1 4 4" xfId="404" xr:uid="{7DF9FC1A-B132-434D-BE98-E8E4CAA81DEB}"/>
    <cellStyle name="60% - Accent1 5" xfId="163" xr:uid="{B8A23575-DB91-441F-80CD-5597F0E57AD8}"/>
    <cellStyle name="60% - Accent1 5 2" xfId="844" xr:uid="{8A8FDC2E-E3BB-4D7F-AA5E-0D9FF48A4CA8}"/>
    <cellStyle name="60% - Accent1 5 3" xfId="635" xr:uid="{A9C23E31-79E8-42B7-B5A5-7904DC90F8A7}"/>
    <cellStyle name="60% - Accent1 5 4" xfId="422" xr:uid="{E8542BE3-8BE4-4A23-88CE-F6A348DE6F43}"/>
    <cellStyle name="60% - Accent1 6" xfId="744" xr:uid="{D3A05AF7-14DD-4A6E-8C83-CBFB8A9CF2E6}"/>
    <cellStyle name="60% - Accent1 7" xfId="535" xr:uid="{D17FC4AE-E527-4DF2-99AC-4B0C7C9AFABC}"/>
    <cellStyle name="60% - Accent1 8" xfId="322" xr:uid="{80C9127B-5E2E-4831-B288-B213C36E12F5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809" xr:uid="{090CAB77-2246-4BE0-8F67-EDC2164A4640}"/>
    <cellStyle name="60% - Accent2 2 2 3" xfId="600" xr:uid="{524F5B30-42AB-4421-B59B-58D6746EEECA}"/>
    <cellStyle name="60% - Accent2 2 2 4" xfId="387" xr:uid="{B5577E5A-596C-4CB1-8193-74DD9E9AB063}"/>
    <cellStyle name="60% - Accent2 2 3" xfId="188" xr:uid="{710C7AA2-C293-4A52-9E69-2FC9C3AB2E0E}"/>
    <cellStyle name="60% - Accent2 2 3 2" xfId="869" xr:uid="{2DF7D57D-3D5C-4B8A-B840-18117ED5DEF7}"/>
    <cellStyle name="60% - Accent2 2 3 3" xfId="660" xr:uid="{922BD43A-536A-4F9B-ABD4-79F00E6B1CDB}"/>
    <cellStyle name="60% - Accent2 2 3 4" xfId="447" xr:uid="{C4E68A66-A0BF-480C-B867-FACF389EAEA6}"/>
    <cellStyle name="60% - Accent2 2 4" xfId="769" xr:uid="{D39FF8BA-49A6-433A-AB97-1675CD9DF3D2}"/>
    <cellStyle name="60% - Accent2 2 5" xfId="560" xr:uid="{1E869B3B-885A-4BEC-BE37-E3B4C2E429CC}"/>
    <cellStyle name="60% - Accent2 2 6" xfId="347" xr:uid="{3BF61088-BA08-466D-961E-BE52EDDFB8B3}"/>
    <cellStyle name="60% - Accent2 3" xfId="102" xr:uid="{E5CF9698-09EF-4539-BDAE-48D1F29B0808}"/>
    <cellStyle name="60% - Accent2 3 2" xfId="209" xr:uid="{A410D82C-3A92-4241-94F5-03B94573E4CC}"/>
    <cellStyle name="60% - Accent2 3 2 2" xfId="889" xr:uid="{2517301E-800F-4B02-8FE5-09F6CCCB52F0}"/>
    <cellStyle name="60% - Accent2 3 2 3" xfId="680" xr:uid="{37FF1454-CA2B-4D95-9F78-328C1484A99B}"/>
    <cellStyle name="60% - Accent2 3 2 4" xfId="467" xr:uid="{5CE50F0F-9E2A-465A-BF7A-C614FF2B877B}"/>
    <cellStyle name="60% - Accent2 3 3" xfId="787" xr:uid="{8E782F51-1FD4-481D-8F62-0A591A2B571D}"/>
    <cellStyle name="60% - Accent2 3 4" xfId="578" xr:uid="{4BA6FF1F-3D41-43E9-B867-DF87A5A8EC0E}"/>
    <cellStyle name="60% - Accent2 3 5" xfId="365" xr:uid="{0F061D83-F18E-405D-A3E4-98665159ACBA}"/>
    <cellStyle name="60% - Accent2 4" xfId="147" xr:uid="{0B17728C-6711-4DB2-97B3-0653D88614F2}"/>
    <cellStyle name="60% - Accent2 4 2" xfId="829" xr:uid="{75B9A2A2-5331-40C9-9F7A-694CDEFA2201}"/>
    <cellStyle name="60% - Accent2 4 3" xfId="620" xr:uid="{B777D19B-D683-4DB4-A84F-E7AFD1D0DA12}"/>
    <cellStyle name="60% - Accent2 4 4" xfId="407" xr:uid="{9D551BA9-0EE2-4716-8A41-0D0E519A9F11}"/>
    <cellStyle name="60% - Accent2 5" xfId="166" xr:uid="{C575563B-4F25-428F-984F-DD1BE54DF91B}"/>
    <cellStyle name="60% - Accent2 5 2" xfId="847" xr:uid="{0C4800EB-C048-492B-B4F0-A85A23A7253B}"/>
    <cellStyle name="60% - Accent2 5 3" xfId="638" xr:uid="{7C18947E-5963-4FA3-BFF4-CD2B3CA671E7}"/>
    <cellStyle name="60% - Accent2 5 4" xfId="425" xr:uid="{9C2F5327-5427-4E44-865C-ABC92953740E}"/>
    <cellStyle name="60% - Accent2 6" xfId="747" xr:uid="{1294BEAD-B5E7-4AC8-A270-437AF1ACDFBA}"/>
    <cellStyle name="60% - Accent2 7" xfId="538" xr:uid="{75409B32-A978-4F7A-8E08-E5B1960E88A9}"/>
    <cellStyle name="60% - Accent2 8" xfId="325" xr:uid="{985743EC-E7C5-47FF-9CD9-D9EDB2FE5815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812" xr:uid="{EC8D3881-4D9A-405F-9321-7420A1704D05}"/>
    <cellStyle name="60% - Accent3 2 2 3" xfId="603" xr:uid="{2D098196-8CD3-4BDC-AF5F-1A1C19D5D3CE}"/>
    <cellStyle name="60% - Accent3 2 2 4" xfId="390" xr:uid="{793DFF06-D6A3-4927-9C1B-22CD31747F79}"/>
    <cellStyle name="60% - Accent3 2 3" xfId="191" xr:uid="{C0CEBABA-E536-4EC1-B0B8-EB160EAE4571}"/>
    <cellStyle name="60% - Accent3 2 3 2" xfId="872" xr:uid="{A1EF8070-DA51-4024-80D3-05C531FBCCC7}"/>
    <cellStyle name="60% - Accent3 2 3 3" xfId="663" xr:uid="{11F2E64A-C574-419C-A9A8-12EA119421F1}"/>
    <cellStyle name="60% - Accent3 2 3 4" xfId="450" xr:uid="{AA3EA5E7-4DCB-4481-9E70-17C05AA37035}"/>
    <cellStyle name="60% - Accent3 2 4" xfId="772" xr:uid="{5DC4309F-F9BA-4E69-B222-636E1F611A2C}"/>
    <cellStyle name="60% - Accent3 2 5" xfId="563" xr:uid="{EAB16125-0F3F-41F5-8023-0B833949D92E}"/>
    <cellStyle name="60% - Accent3 2 6" xfId="350" xr:uid="{FDB02BD1-8CED-4D21-B208-82C9571367EE}"/>
    <cellStyle name="60% - Accent3 3" xfId="105" xr:uid="{27043DBB-D64D-413C-B976-8702797B8DDD}"/>
    <cellStyle name="60% - Accent3 3 2" xfId="212" xr:uid="{1FE03BC8-D57B-4AF1-BD1A-79E4D2B5B4A6}"/>
    <cellStyle name="60% - Accent3 3 2 2" xfId="892" xr:uid="{8E762F67-88D9-494E-AC65-5FE32E15DCEF}"/>
    <cellStyle name="60% - Accent3 3 2 3" xfId="683" xr:uid="{297A2AB9-1113-4B53-BDCF-0FEC494287F1}"/>
    <cellStyle name="60% - Accent3 3 2 4" xfId="470" xr:uid="{C8A735A2-17E2-447F-BA10-E63B8A36EFE3}"/>
    <cellStyle name="60% - Accent3 3 3" xfId="790" xr:uid="{3687DF15-0B0E-4EA4-A7ED-58C7ECC87356}"/>
    <cellStyle name="60% - Accent3 3 4" xfId="581" xr:uid="{F3ED05DF-E6A1-495E-97A5-36BF38FD4093}"/>
    <cellStyle name="60% - Accent3 3 5" xfId="368" xr:uid="{B2AFE731-39A6-467C-B9EA-7F5D4DE822C0}"/>
    <cellStyle name="60% - Accent3 4" xfId="150" xr:uid="{4AFD1734-EF22-4E28-A25A-D629810F491D}"/>
    <cellStyle name="60% - Accent3 4 2" xfId="832" xr:uid="{3B8DD3A9-A523-4EB1-8898-65FABE405FF8}"/>
    <cellStyle name="60% - Accent3 4 3" xfId="623" xr:uid="{9559E65A-9E4B-4C36-9C2A-55127E14CCE8}"/>
    <cellStyle name="60% - Accent3 4 4" xfId="410" xr:uid="{1800DFE9-1FB5-4311-9422-FF55A21F6C0A}"/>
    <cellStyle name="60% - Accent3 5" xfId="169" xr:uid="{BCF01143-FBBF-4C50-813A-7A3118C83FCB}"/>
    <cellStyle name="60% - Accent3 5 2" xfId="850" xr:uid="{0511B5E0-1ABB-4C03-8CD8-C531C5A26EA0}"/>
    <cellStyle name="60% - Accent3 5 3" xfId="641" xr:uid="{F66C7E7D-F8B0-4189-ACA3-088B34F57E4C}"/>
    <cellStyle name="60% - Accent3 5 4" xfId="428" xr:uid="{47F029B5-30FA-419A-A898-DE3808551ED4}"/>
    <cellStyle name="60% - Accent3 6" xfId="750" xr:uid="{342EFE1F-3A5B-418C-AFD6-0F3B0BBC3880}"/>
    <cellStyle name="60% - Accent3 7" xfId="541" xr:uid="{16AF1610-95AB-4260-A3C9-A39769ED676F}"/>
    <cellStyle name="60% - Accent3 8" xfId="328" xr:uid="{B0DF3CBB-F785-4A54-B172-B5F3FE514CDD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815" xr:uid="{E8A32E67-C466-4912-B12C-92A6EC23BE62}"/>
    <cellStyle name="60% - Accent4 2 2 3" xfId="606" xr:uid="{DE9118F1-3ED1-4C39-8F62-170AB2B4534D}"/>
    <cellStyle name="60% - Accent4 2 2 4" xfId="393" xr:uid="{BB9B527B-B5D0-452F-A6D0-00FAD78F1998}"/>
    <cellStyle name="60% - Accent4 2 3" xfId="194" xr:uid="{821320DE-3CA4-4123-BED1-5A52159F5A47}"/>
    <cellStyle name="60% - Accent4 2 3 2" xfId="875" xr:uid="{30FFFCE1-7AB9-4EBE-B35C-D99C0A2F3F33}"/>
    <cellStyle name="60% - Accent4 2 3 3" xfId="666" xr:uid="{2BBAF91B-7618-4722-B812-92A36B665F97}"/>
    <cellStyle name="60% - Accent4 2 3 4" xfId="453" xr:uid="{137EAFF5-134F-4A71-8869-91B7D6DE12B7}"/>
    <cellStyle name="60% - Accent4 2 4" xfId="775" xr:uid="{39CC4C40-8C59-4AD5-81D3-DDE114314B66}"/>
    <cellStyle name="60% - Accent4 2 5" xfId="566" xr:uid="{3618389A-F823-4CC5-B588-3FBBE60FCC18}"/>
    <cellStyle name="60% - Accent4 2 6" xfId="353" xr:uid="{728746A2-5C04-4985-8F78-3E88D88A21CA}"/>
    <cellStyle name="60% - Accent4 3" xfId="108" xr:uid="{30D32D85-D0A1-4F76-81B5-295FB24F2F7B}"/>
    <cellStyle name="60% - Accent4 3 2" xfId="215" xr:uid="{D1ADB72B-1557-4E2D-8C1D-A90BCDEBA28D}"/>
    <cellStyle name="60% - Accent4 3 2 2" xfId="895" xr:uid="{2502D304-6780-4E55-9D61-62C746D4A4F0}"/>
    <cellStyle name="60% - Accent4 3 2 3" xfId="686" xr:uid="{66F81D3A-EA97-49A0-AD28-DBFF9C9EBCFD}"/>
    <cellStyle name="60% - Accent4 3 2 4" xfId="473" xr:uid="{B71F0C10-0FFA-4149-893D-2CC12B9E0281}"/>
    <cellStyle name="60% - Accent4 3 3" xfId="793" xr:uid="{231BEC40-D503-4919-A988-F22102B3AD8B}"/>
    <cellStyle name="60% - Accent4 3 4" xfId="584" xr:uid="{C7897CD7-551E-417F-B214-7717F2AC1F9A}"/>
    <cellStyle name="60% - Accent4 3 5" xfId="371" xr:uid="{2DF3C18C-3380-4505-BA21-F26AC9E43BBD}"/>
    <cellStyle name="60% - Accent4 4" xfId="153" xr:uid="{5302F50C-A7D3-4230-ACF6-D162DFE57150}"/>
    <cellStyle name="60% - Accent4 4 2" xfId="835" xr:uid="{F4A5B159-C87A-4999-93B6-9B30D08DB474}"/>
    <cellStyle name="60% - Accent4 4 3" xfId="626" xr:uid="{E1B94C54-D41E-4F7F-AFA9-5C2A4448790F}"/>
    <cellStyle name="60% - Accent4 4 4" xfId="413" xr:uid="{4ADB5FC6-0C30-424C-A545-58FE21FED903}"/>
    <cellStyle name="60% - Accent4 5" xfId="172" xr:uid="{CA86961C-3ADC-496F-84DA-7FEE2B3E18F5}"/>
    <cellStyle name="60% - Accent4 5 2" xfId="853" xr:uid="{EF695934-770A-40B5-A3D5-D7C8DF9F84E6}"/>
    <cellStyle name="60% - Accent4 5 3" xfId="644" xr:uid="{092F76DB-F55D-480E-8756-E2953C9931C2}"/>
    <cellStyle name="60% - Accent4 5 4" xfId="431" xr:uid="{13BEF649-3717-400E-8A15-A1165012533B}"/>
    <cellStyle name="60% - Accent4 6" xfId="753" xr:uid="{E575F65F-9CEE-4DE2-AB11-07EEE4AB0A44}"/>
    <cellStyle name="60% - Accent4 7" xfId="544" xr:uid="{F93E90C5-0F9F-43F1-8480-5ADB2009FD60}"/>
    <cellStyle name="60% - Accent4 8" xfId="331" xr:uid="{3BA8E957-16B4-47AC-BFBA-260A57DAD1CD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818" xr:uid="{F0CDB975-EAD4-4CA9-BF09-610D60C177A6}"/>
    <cellStyle name="60% - Accent5 2 2 3" xfId="609" xr:uid="{185ECD58-C0CE-49CA-BD0E-76EEB9B6BD30}"/>
    <cellStyle name="60% - Accent5 2 2 4" xfId="396" xr:uid="{5FDCA8EE-FCDB-470E-A5EF-0CA68756FF57}"/>
    <cellStyle name="60% - Accent5 2 3" xfId="197" xr:uid="{13675E2F-D381-4275-A089-5B5A5ADC130D}"/>
    <cellStyle name="60% - Accent5 2 3 2" xfId="878" xr:uid="{8A47E013-5438-4602-8D6B-00DA49FB144D}"/>
    <cellStyle name="60% - Accent5 2 3 3" xfId="669" xr:uid="{199899E1-D10F-4CB1-9AE8-78FEC8F2C7DA}"/>
    <cellStyle name="60% - Accent5 2 3 4" xfId="456" xr:uid="{8D588A9D-3A07-4CE8-BD65-7A7D3604EAB2}"/>
    <cellStyle name="60% - Accent5 2 4" xfId="778" xr:uid="{0BC97195-D892-4BA0-8B54-EC69F07D5341}"/>
    <cellStyle name="60% - Accent5 2 5" xfId="569" xr:uid="{5718FAFC-9029-4E3E-B30D-4D173A31815F}"/>
    <cellStyle name="60% - Accent5 2 6" xfId="356" xr:uid="{B97115F2-A0E4-43DF-986F-DE645FC3EB63}"/>
    <cellStyle name="60% - Accent5 3" xfId="111" xr:uid="{30A342AA-2933-4076-8E55-9A1F663F598F}"/>
    <cellStyle name="60% - Accent5 3 2" xfId="218" xr:uid="{9BCCC108-3155-4E0C-949D-E2CBD9EB8F0E}"/>
    <cellStyle name="60% - Accent5 3 2 2" xfId="898" xr:uid="{EE0CDF67-881E-46EC-949E-BF4B8B1A9A47}"/>
    <cellStyle name="60% - Accent5 3 2 3" xfId="689" xr:uid="{86575C5B-ECCB-49D1-9D22-D3ADD93152C0}"/>
    <cellStyle name="60% - Accent5 3 2 4" xfId="476" xr:uid="{8FACAE4C-3772-4E4F-B90C-0D35FF17FA8D}"/>
    <cellStyle name="60% - Accent5 3 3" xfId="796" xr:uid="{02974B61-9560-4862-816E-B9AB5F14CBA7}"/>
    <cellStyle name="60% - Accent5 3 4" xfId="587" xr:uid="{DA47BA14-D3A5-4D94-B189-AE1B6A3A3C1B}"/>
    <cellStyle name="60% - Accent5 3 5" xfId="374" xr:uid="{640BAB54-273D-44F0-A673-0CEA2F819522}"/>
    <cellStyle name="60% - Accent5 4" xfId="156" xr:uid="{2E378284-A488-44DB-AB7F-40B4C7F5C14D}"/>
    <cellStyle name="60% - Accent5 4 2" xfId="838" xr:uid="{2E8189E3-3762-442D-BFD4-6D4A942F5073}"/>
    <cellStyle name="60% - Accent5 4 3" xfId="629" xr:uid="{ABDC6D90-CD56-4A55-8F97-181AD4C51D57}"/>
    <cellStyle name="60% - Accent5 4 4" xfId="416" xr:uid="{A122D23D-6DAC-4639-961B-EF9F4E8E7766}"/>
    <cellStyle name="60% - Accent5 5" xfId="175" xr:uid="{7A7EB7C2-424D-490E-AB22-36A743745573}"/>
    <cellStyle name="60% - Accent5 5 2" xfId="856" xr:uid="{69F17766-6D3D-4412-B76F-5D3D8542EF80}"/>
    <cellStyle name="60% - Accent5 5 3" xfId="647" xr:uid="{907E71D1-1062-428F-8289-C3D341B4AFCE}"/>
    <cellStyle name="60% - Accent5 5 4" xfId="434" xr:uid="{F816022E-A6DB-4A38-B315-AD407F626093}"/>
    <cellStyle name="60% - Accent5 6" xfId="756" xr:uid="{A5AD9BDB-2360-4BE9-9919-CF92B1DF03FF}"/>
    <cellStyle name="60% - Accent5 7" xfId="547" xr:uid="{2F6CA94D-C568-429E-8787-F3DB7997DE2F}"/>
    <cellStyle name="60% - Accent5 8" xfId="334" xr:uid="{77A68536-7981-4677-A240-C2FE2A268B66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821" xr:uid="{3257DF45-845D-4A7C-9A14-33DBCD14F4CA}"/>
    <cellStyle name="60% - Accent6 2 2 3" xfId="612" xr:uid="{ACB90701-F18E-4888-9A57-3D08681FF379}"/>
    <cellStyle name="60% - Accent6 2 2 4" xfId="399" xr:uid="{31CE8158-1BF9-471A-9081-EE9ECDA58C26}"/>
    <cellStyle name="60% - Accent6 2 3" xfId="200" xr:uid="{486EB1E9-B921-4651-B6D6-66026DBC1B6D}"/>
    <cellStyle name="60% - Accent6 2 3 2" xfId="881" xr:uid="{1B20A141-1AD8-41BF-9C07-B8CB35441B51}"/>
    <cellStyle name="60% - Accent6 2 3 3" xfId="672" xr:uid="{F5133D98-D0C5-43D7-8A57-2E192744399F}"/>
    <cellStyle name="60% - Accent6 2 3 4" xfId="459" xr:uid="{367B38C6-BBD2-4A77-869A-62005F4D2867}"/>
    <cellStyle name="60% - Accent6 2 4" xfId="781" xr:uid="{DF4DC93D-5C36-497E-8867-0F3A6BAF4E85}"/>
    <cellStyle name="60% - Accent6 2 5" xfId="572" xr:uid="{A02E4BC2-015F-4B2F-B6FF-8C2B6ED439C0}"/>
    <cellStyle name="60% - Accent6 2 6" xfId="359" xr:uid="{F5C30FC1-277A-4DD0-87EF-620F4767B746}"/>
    <cellStyle name="60% - Accent6 3" xfId="114" xr:uid="{C488931C-7BB3-4391-9374-EA19C9C7B756}"/>
    <cellStyle name="60% - Accent6 3 2" xfId="221" xr:uid="{2C912118-45FF-418E-BFC8-693CF6B1E136}"/>
    <cellStyle name="60% - Accent6 3 2 2" xfId="901" xr:uid="{C413C7C0-7DF3-40AF-82CB-F2909DEE6EF8}"/>
    <cellStyle name="60% - Accent6 3 2 3" xfId="692" xr:uid="{D8F73754-0E16-44E4-9B2D-C8FAB3B5F9A5}"/>
    <cellStyle name="60% - Accent6 3 2 4" xfId="479" xr:uid="{92F29411-F655-4310-98A2-AA83CDC1DBB5}"/>
    <cellStyle name="60% - Accent6 3 3" xfId="799" xr:uid="{581A4CD3-3488-4666-8F65-EB3E36E15EE7}"/>
    <cellStyle name="60% - Accent6 3 4" xfId="590" xr:uid="{5237DD1B-01E4-41A7-90B7-B8925DF5C0A7}"/>
    <cellStyle name="60% - Accent6 3 5" xfId="377" xr:uid="{47A11C96-DBF9-4077-A21C-0BD6278D16B9}"/>
    <cellStyle name="60% - Accent6 4" xfId="159" xr:uid="{F79ABE7C-D069-455A-963F-13CCC4FD2E7A}"/>
    <cellStyle name="60% - Accent6 4 2" xfId="841" xr:uid="{F8FECA75-E37C-4579-B683-42DE68878FD1}"/>
    <cellStyle name="60% - Accent6 4 3" xfId="632" xr:uid="{9CF80097-2C72-4008-93A5-689D133C7ACA}"/>
    <cellStyle name="60% - Accent6 4 4" xfId="419" xr:uid="{74C22488-25A3-4BB4-A35E-E8029C954325}"/>
    <cellStyle name="60% - Accent6 5" xfId="178" xr:uid="{34C50E97-CB3B-4C81-BD7D-FE032236D28A}"/>
    <cellStyle name="60% - Accent6 5 2" xfId="859" xr:uid="{A5E1E613-9B67-4178-A8B9-52B60BE6FE3C}"/>
    <cellStyle name="60% - Accent6 5 3" xfId="650" xr:uid="{B2ADB90A-C12B-4A41-83AB-89D4227DEF87}"/>
    <cellStyle name="60% - Accent6 5 4" xfId="437" xr:uid="{0E739986-8E18-441F-BCB3-AB271F36B71B}"/>
    <cellStyle name="60% - Accent6 6" xfId="759" xr:uid="{288C9C1F-054C-488E-A1EF-41B6F33027C5}"/>
    <cellStyle name="60% - Accent6 7" xfId="550" xr:uid="{6CCD36F5-C6B7-4105-940D-50594DB24519}"/>
    <cellStyle name="60% - Accent6 8" xfId="337" xr:uid="{C22458E2-E001-4E98-8E75-A2848ED2A84B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Comma 2" xfId="1016" xr:uid="{A0B5EEC0-B7E4-46C9-950C-EFB7DFF05116}"/>
    <cellStyle name="Excel Built-in Normal" xfId="226" xr:uid="{AF85F460-E9EC-460B-972B-8EA5B9479D62}"/>
    <cellStyle name="Excel Built-in Normal 2" xfId="905" xr:uid="{5EA2889F-2F0D-47E3-934D-6E92DE499EE5}"/>
    <cellStyle name="Excel Built-in Normal 3" xfId="696" xr:uid="{19C55817-3D41-46B1-9138-D991B3EFA8FC}"/>
    <cellStyle name="Excel Built-in Normal 4" xfId="483" xr:uid="{7B9BB0F5-A3F7-4862-A013-C05646AB7F9D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910" xr:uid="{45FF967C-BB9E-46BB-8B39-47E2A52AFFF7}"/>
    <cellStyle name="Hyperlink 6 3" xfId="701" xr:uid="{FB69E912-CA84-450A-8453-BFD2938E47B5}"/>
    <cellStyle name="Hyperlink 6 4" xfId="488" xr:uid="{4CCA6888-C509-4190-966C-20CEA8F117D7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800" xr:uid="{E3AB576C-DFE8-4406-86EB-9E6CE67944C0}"/>
    <cellStyle name="Normal 14 2 3" xfId="591" xr:uid="{DA7C9210-8389-4F44-A677-630A74132ACA}"/>
    <cellStyle name="Normal 14 2 4" xfId="378" xr:uid="{7E9DCA12-B4F2-487B-85FC-09C0099AC056}"/>
    <cellStyle name="Normal 14 3" xfId="179" xr:uid="{8C450E4B-4248-47B3-A5C6-F0BFC9AA3B7B}"/>
    <cellStyle name="Normal 14 3 2" xfId="860" xr:uid="{26143950-8E6F-4663-866A-B16A49AE4291}"/>
    <cellStyle name="Normal 14 3 3" xfId="651" xr:uid="{BC575E19-882D-4D05-9373-99C13B4C6C33}"/>
    <cellStyle name="Normal 14 3 4" xfId="438" xr:uid="{1957552C-4558-4592-B04C-120E453C40EA}"/>
    <cellStyle name="Normal 14 4" xfId="760" xr:uid="{078297B9-C349-4447-9807-BAFA74810267}"/>
    <cellStyle name="Normal 14 5" xfId="551" xr:uid="{31BB1D33-3FFD-404D-9BD2-5C10D984555B}"/>
    <cellStyle name="Normal 14 6" xfId="338" xr:uid="{4F6D613A-386F-47E2-B801-FFE7F3A03BEE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802" xr:uid="{F02BB325-7DAD-46B2-B446-E641B5F3A177}"/>
    <cellStyle name="Normal 16 2 3" xfId="593" xr:uid="{55862E43-5AE0-4DA8-B221-699D25DDFF18}"/>
    <cellStyle name="Normal 16 2 4" xfId="380" xr:uid="{93835E68-C6FA-465B-9739-26F58550287D}"/>
    <cellStyle name="Normal 16 3" xfId="181" xr:uid="{C29D8921-7C64-4A48-8C18-E2CAB5D202E8}"/>
    <cellStyle name="Normal 16 3 2" xfId="862" xr:uid="{304ACD05-4CBC-4024-970D-54D1621A4FC7}"/>
    <cellStyle name="Normal 16 3 3" xfId="653" xr:uid="{AB020053-7094-40C6-9F6C-54069650889F}"/>
    <cellStyle name="Normal 16 3 4" xfId="440" xr:uid="{B8209F94-40FA-4085-8866-A223A7C9FACE}"/>
    <cellStyle name="Normal 16 4" xfId="762" xr:uid="{955E226E-411B-40AC-92FD-20C4ACD0B2F8}"/>
    <cellStyle name="Normal 16 5" xfId="553" xr:uid="{9DF63407-139F-4D09-A6AD-F2B94C293B5D}"/>
    <cellStyle name="Normal 16 6" xfId="340" xr:uid="{81A441A4-16EA-4070-A127-7BA0979EE7AC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882" xr:uid="{3E6B3803-AD64-4542-9580-410E9FE2A298}"/>
    <cellStyle name="Normal 18 2 3" xfId="673" xr:uid="{347D9BC8-8028-4564-8355-DE6097E6F25D}"/>
    <cellStyle name="Normal 18 2 4" xfId="460" xr:uid="{219D2F8E-0ADE-4398-945E-5D93CBE6EC59}"/>
    <cellStyle name="Normal 18 3" xfId="822" xr:uid="{E5CB65E2-59E0-4AA4-9C43-4040B6CCAB47}"/>
    <cellStyle name="Normal 18 4" xfId="613" xr:uid="{1B10B5B3-4431-421F-82E4-A5F9D39AE08A}"/>
    <cellStyle name="Normal 18 5" xfId="400" xr:uid="{F797A0FC-0413-44EF-834B-C668F9227A4A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902" xr:uid="{299A66A1-45FF-4457-86AD-324D195E621D}"/>
    <cellStyle name="Normal 20 3" xfId="693" xr:uid="{E5D788B0-1B6F-42CC-8B24-24537C36AB7C}"/>
    <cellStyle name="Normal 20 4" xfId="480" xr:uid="{195B9850-1EBE-4E05-A592-352F0B5064C1}"/>
    <cellStyle name="Normal 21" xfId="224" xr:uid="{6E825E48-1EE3-4B26-B1C4-BDF790D8D9FD}"/>
    <cellStyle name="Normal 21 2" xfId="903" xr:uid="{CAA3163A-BED0-44EF-BF79-9A0A3C6AA3CF}"/>
    <cellStyle name="Normal 21 3" xfId="694" xr:uid="{FF8AA6A0-7EA8-4AE9-AB4E-E37FAF771C41}"/>
    <cellStyle name="Normal 21 4" xfId="481" xr:uid="{D9B47ABC-E203-45F3-B9CE-201875291728}"/>
    <cellStyle name="Normal 22" xfId="225" xr:uid="{25E1F422-E59F-48AC-A752-A89864A115DA}"/>
    <cellStyle name="Normal 22 2" xfId="904" xr:uid="{34776664-490B-4396-BCD8-F706700E8F02}"/>
    <cellStyle name="Normal 22 3" xfId="695" xr:uid="{E12ED6FA-3742-4D1D-925F-AC26C37D43DA}"/>
    <cellStyle name="Normal 22 4" xfId="482" xr:uid="{CB3BDD12-71EF-4ECB-AC10-24B63321E2D3}"/>
    <cellStyle name="Normal 23" xfId="227" xr:uid="{229E90E8-99FD-490D-B222-1CCCAFF9817C}"/>
    <cellStyle name="Normal 23 2" xfId="906" xr:uid="{6E4A942B-4969-40BC-9407-4750B866B163}"/>
    <cellStyle name="Normal 23 3" xfId="697" xr:uid="{A26053A3-3E65-4D5A-BE0D-26A84FB42EBF}"/>
    <cellStyle name="Normal 23 4" xfId="484" xr:uid="{846A70A1-AFE7-4707-8684-1E28D28A2F1B}"/>
    <cellStyle name="Normal 24" xfId="231" xr:uid="{47CB2BBC-ECD1-4686-8A06-767AE0CA218F}"/>
    <cellStyle name="Normal 24 2" xfId="907" xr:uid="{CCFFA8AF-70CC-4B21-92CB-6540CAA681DD}"/>
    <cellStyle name="Normal 24 3" xfId="698" xr:uid="{A05447FA-9A89-4252-8D97-842C554CA31A}"/>
    <cellStyle name="Normal 24 4" xfId="485" xr:uid="{5658DB1F-4498-48D8-956D-E7773FDFBE9C}"/>
    <cellStyle name="Normal 25" xfId="233" xr:uid="{3A64EBAF-C453-4E04-B7BE-6073F818AA64}"/>
    <cellStyle name="Normal 25 2" xfId="908" xr:uid="{4B384F17-7B58-48A1-90A8-639035228EC9}"/>
    <cellStyle name="Normal 25 3" xfId="699" xr:uid="{943B7864-67A6-454D-BE51-F5F8345C32B7}"/>
    <cellStyle name="Normal 25 4" xfId="486" xr:uid="{5735EF3C-F3DB-4109-AED7-EDF1A0E404BB}"/>
    <cellStyle name="Normal 26" xfId="234" xr:uid="{34CD2421-6057-447E-9901-C0B2CC706168}"/>
    <cellStyle name="Normal 26 2" xfId="909" xr:uid="{E381C8B9-16AA-4EEA-BF33-8B9942BA0E73}"/>
    <cellStyle name="Normal 26 3" xfId="700" xr:uid="{3FF29C20-8A0D-43F0-9078-6A0F9A5B01F0}"/>
    <cellStyle name="Normal 26 4" xfId="487" xr:uid="{5EE3E49D-9E15-4CFE-8CFA-68CCC5645CDA}"/>
    <cellStyle name="Normal 27" xfId="236" xr:uid="{DB86B32C-B541-4347-9FB3-268FC12F5C56}"/>
    <cellStyle name="Normal 27 2" xfId="911" xr:uid="{C85953D4-F786-44D7-934C-41943661B16B}"/>
    <cellStyle name="Normal 27 3" xfId="702" xr:uid="{B401702E-E206-4DE5-950F-A44587E68802}"/>
    <cellStyle name="Normal 27 4" xfId="489" xr:uid="{08CB1D85-84D5-40BB-B576-D576A3DAAEBC}"/>
    <cellStyle name="Normal 28" xfId="237" xr:uid="{1ACDEA51-CADA-4707-9212-7008D13E9893}"/>
    <cellStyle name="Normal 28 2" xfId="912" xr:uid="{FE70A1A9-26F8-437F-A8AB-30F9F72BE5DB}"/>
    <cellStyle name="Normal 28 3" xfId="703" xr:uid="{9982B5F2-BAC6-4FB5-A499-8EBD53ED09F2}"/>
    <cellStyle name="Normal 28 4" xfId="490" xr:uid="{AE514B70-3400-4579-9CD8-B8319D731EF3}"/>
    <cellStyle name="Normal 29" xfId="238" xr:uid="{4FFE03A0-A85D-4964-BEC8-AC263757D9C8}"/>
    <cellStyle name="Normal 29 2" xfId="913" xr:uid="{BF89B799-C3D7-4279-9F48-D90F1D3C053A}"/>
    <cellStyle name="Normal 29 3" xfId="704" xr:uid="{A8A58F49-78E4-4CF3-AD3A-AC70307C4433}"/>
    <cellStyle name="Normal 29 4" xfId="491" xr:uid="{E7F4DB4E-B7DD-429E-963D-E4B305F6D526}"/>
    <cellStyle name="Normal 3" xfId="6" xr:uid="{00000000-0005-0000-0000-00000B000000}"/>
    <cellStyle name="Normal 3 2" xfId="15" xr:uid="{E203C28C-A124-4131-A7B8-14A76C0DF605}"/>
    <cellStyle name="Normal 3 3" xfId="280" xr:uid="{C1B781E9-4761-497B-9259-A8FC5696C43B}"/>
    <cellStyle name="Normal 3 3 2" xfId="932" xr:uid="{643588B7-E020-42EC-9BB8-360868BE22C9}"/>
    <cellStyle name="Normal 3 4" xfId="284" xr:uid="{6D78A744-F985-40FE-9513-DD5C7256B028}"/>
    <cellStyle name="Normal 3 4 2" xfId="936" xr:uid="{33AAFAD1-D6BE-4405-B8D9-2CF48B537C04}"/>
    <cellStyle name="Normal 30" xfId="239" xr:uid="{B46C6D5F-6E1F-4B80-B08B-2DE4D061F8B0}"/>
    <cellStyle name="Normal 30 2" xfId="914" xr:uid="{1A0BA27B-7D30-4463-99A1-481C6858F7CB}"/>
    <cellStyle name="Normal 30 3" xfId="705" xr:uid="{7BAB2AC4-FE31-4A39-BE06-68BCEE863968}"/>
    <cellStyle name="Normal 30 4" xfId="492" xr:uid="{CFEF0310-7C35-4502-9F8E-6A52521E3D67}"/>
    <cellStyle name="Normal 31" xfId="240" xr:uid="{B7F838EC-98D5-4268-9E5B-E01F95929FC0}"/>
    <cellStyle name="Normal 31 2" xfId="915" xr:uid="{3EC15981-55A6-4DB1-BF03-FB44984AB0A0}"/>
    <cellStyle name="Normal 31 3" xfId="706" xr:uid="{33BD2CEF-ABF4-4EF7-95D6-21E6C6BE4AAC}"/>
    <cellStyle name="Normal 31 4" xfId="493" xr:uid="{AFD5A9DA-4914-4130-9348-BE9B6971577D}"/>
    <cellStyle name="Normal 32" xfId="241" xr:uid="{99661E2A-7EE2-4189-8A7E-25C70FB12D0F}"/>
    <cellStyle name="Normal 32 10" xfId="308" xr:uid="{2C669916-4F05-482B-BA19-383E2802A2E7}"/>
    <cellStyle name="Normal 32 10 2" xfId="958" xr:uid="{EC946CAA-1B26-40F4-A076-C47E6278BFAE}"/>
    <cellStyle name="Normal 32 11" xfId="311" xr:uid="{B6AEFB4F-1AB2-47BE-9A9F-53F636AAFB97}"/>
    <cellStyle name="Normal 32 11 2" xfId="963" xr:uid="{6D6BF66A-C734-4717-A0C6-457C7AB3785B}"/>
    <cellStyle name="Normal 32 12" xfId="314" xr:uid="{42DB39F4-7B63-47CC-9C15-654721980DC7}"/>
    <cellStyle name="Normal 32 12 2" xfId="969" xr:uid="{233B6A87-DAA6-4D03-98F5-1CF1F8AE4DB7}"/>
    <cellStyle name="Normal 32 13" xfId="316" xr:uid="{3C4FD5A9-2B8F-4C38-9A25-5B4C573B8765}"/>
    <cellStyle name="Normal 32 13 2" xfId="971" xr:uid="{1345A1CE-D79F-4B83-B24E-534BD93A5F86}"/>
    <cellStyle name="Normal 32 14" xfId="319" xr:uid="{E79AA112-3404-464E-8E86-506785B5A21B}"/>
    <cellStyle name="Normal 32 14 2" xfId="973" xr:uid="{5B3A7C15-9D9C-46A2-A622-7F5907E9AB4E}"/>
    <cellStyle name="Normal 32 15" xfId="975" xr:uid="{10E555FB-816F-41FB-B014-9BD119EBE398}"/>
    <cellStyle name="Normal 32 16" xfId="978" xr:uid="{BB11D504-0376-495A-B3CF-6013C4ABD5B7}"/>
    <cellStyle name="Normal 32 17" xfId="980" xr:uid="{C74EFEAC-9798-41A7-B009-10E78C99A2A7}"/>
    <cellStyle name="Normal 32 18" xfId="982" xr:uid="{505D8148-FAF8-452D-A412-5CC4741C2E16}"/>
    <cellStyle name="Normal 32 19" xfId="984" xr:uid="{CD007B45-AB10-4D71-97AC-3B5A0BA81189}"/>
    <cellStyle name="Normal 32 2" xfId="281" xr:uid="{69B1155D-8582-4260-A1DB-8554A22E762D}"/>
    <cellStyle name="Normal 32 2 10" xfId="1021" xr:uid="{5EF47585-E20F-467F-9F30-02C95FD34721}"/>
    <cellStyle name="Normal 32 2 2" xfId="297" xr:uid="{224CAA98-08A8-4079-A7E9-FF9FFB420AC9}"/>
    <cellStyle name="Normal 32 2 2 2" xfId="939" xr:uid="{DA602BB9-E75C-425D-AA14-0501A51E1039}"/>
    <cellStyle name="Normal 32 2 3" xfId="301" xr:uid="{4FA134FC-4CD8-4FA3-81D7-BA130648E5EA}"/>
    <cellStyle name="Normal 32 2 3 2" xfId="943" xr:uid="{DD9C1A43-7BAA-4AF3-BC81-5D3025287525}"/>
    <cellStyle name="Normal 32 2 4" xfId="305" xr:uid="{E98498D9-2428-48BD-8E77-9CC6CF38D5C8}"/>
    <cellStyle name="Normal 32 2 4 2" xfId="947" xr:uid="{E8C8C99A-5466-4E57-849E-E25351AE309A}"/>
    <cellStyle name="Normal 32 2 5" xfId="952" xr:uid="{F51B5839-302C-4A1B-AFC2-94FB0B1193D0}"/>
    <cellStyle name="Normal 32 2 6" xfId="956" xr:uid="{614D806A-31FE-4778-8E0F-38D699C3047A}"/>
    <cellStyle name="Normal 32 2 7" xfId="960" xr:uid="{F45CF8F3-5B71-4FB9-847E-E61FD420D7D7}"/>
    <cellStyle name="Normal 32 2 8" xfId="965" xr:uid="{645CBD43-D086-4682-B37A-F3241D459C10}"/>
    <cellStyle name="Normal 32 2 9" xfId="916" xr:uid="{AF538FDA-1206-4C3E-81DD-57988CECDC5E}"/>
    <cellStyle name="Normal 32 20" xfId="986" xr:uid="{B6214890-9B25-4B66-8AAE-DEC323277EE4}"/>
    <cellStyle name="Normal 32 21" xfId="988" xr:uid="{CA234FE3-3A20-4E93-A3BA-AD935C156C94}"/>
    <cellStyle name="Normal 32 22" xfId="991" xr:uid="{14DFEE96-53FD-4366-86D0-333E635DB11A}"/>
    <cellStyle name="Normal 32 23" xfId="993" xr:uid="{5419FF0C-910E-4149-9F09-905FEE607E90}"/>
    <cellStyle name="Normal 32 24" xfId="995" xr:uid="{7B4C7CFA-116B-4C84-938F-08BB41D92521}"/>
    <cellStyle name="Normal 32 25" xfId="997" xr:uid="{FB9FEEC3-6584-450E-B117-6CE6A1E48669}"/>
    <cellStyle name="Normal 32 26" xfId="1000" xr:uid="{6D49599E-3243-4625-9456-F6613E3235C4}"/>
    <cellStyle name="Normal 32 27" xfId="1002" xr:uid="{B711EF9D-E6D9-4CA3-86F5-6DDCB371B138}"/>
    <cellStyle name="Normal 32 28" xfId="1005" xr:uid="{776F581A-709D-4E60-BD32-FAB97190C2F0}"/>
    <cellStyle name="Normal 32 29" xfId="1007" xr:uid="{8B2751F4-4172-4A27-9DE0-7CB833111CC1}"/>
    <cellStyle name="Normal 32 3" xfId="285" xr:uid="{8AB111B6-D024-425B-9F92-D32591CABBA4}"/>
    <cellStyle name="Normal 32 3 2" xfId="707" xr:uid="{5BCE99E9-51A9-46E3-9D7D-11B69726A8AA}"/>
    <cellStyle name="Normal 32 30" xfId="1009" xr:uid="{15382964-ABE4-41EA-8180-543CFDD42A88}"/>
    <cellStyle name="Normal 32 31" xfId="1012" xr:uid="{8FAA52BB-D773-4FB7-A088-1FF54DB16B7F}"/>
    <cellStyle name="Normal 32 32" xfId="1014" xr:uid="{E5DC0197-CAD4-4EB8-BB9E-6FE05F9A8B77}"/>
    <cellStyle name="Normal 32 33" xfId="494" xr:uid="{6A38A69A-2045-4D25-902B-D47C8CF9939D}"/>
    <cellStyle name="Normal 32 34" xfId="1019" xr:uid="{EDE78FDD-B919-42DF-839A-B1FF9AF6EDA1}"/>
    <cellStyle name="Normal 32 4" xfId="288" xr:uid="{932BCC1B-53C0-44AF-B781-07804B062CDC}"/>
    <cellStyle name="Normal 32 4 2" xfId="933" xr:uid="{534A0629-788E-4BF0-A30B-17DF31AC6D8D}"/>
    <cellStyle name="Normal 32 5" xfId="290" xr:uid="{E3DB8360-8D92-4498-9663-7A793FCB3E8E}"/>
    <cellStyle name="Normal 32 5 2" xfId="937" xr:uid="{300913AE-823F-4677-804A-65B2F0453318}"/>
    <cellStyle name="Normal 32 6" xfId="292" xr:uid="{DF794377-8217-4E9D-AB57-F89715ED0FEB}"/>
    <cellStyle name="Normal 32 6 2" xfId="941" xr:uid="{100EA2F5-B5FA-4EEA-93D3-A1AD09CDB937}"/>
    <cellStyle name="Normal 32 7" xfId="295" xr:uid="{3CA31F68-E633-45A2-BC46-62503B2F1942}"/>
    <cellStyle name="Normal 32 7 2" xfId="945" xr:uid="{8FDDC75F-363D-4D3F-BA16-F266BAD7AB04}"/>
    <cellStyle name="Normal 32 8" xfId="299" xr:uid="{55B04D18-272D-4F54-A03F-70DE3CE011F3}"/>
    <cellStyle name="Normal 32 8 2" xfId="950" xr:uid="{B905A108-255D-4486-B7D2-5EC65C8C4B19}"/>
    <cellStyle name="Normal 32 9" xfId="303" xr:uid="{24D2039C-A3DB-4F3E-9897-8832CCED0C00}"/>
    <cellStyle name="Normal 32 9 2" xfId="954" xr:uid="{82A453BD-0BBB-42BB-8E69-40370875DEB6}"/>
    <cellStyle name="Normal 33" xfId="242" xr:uid="{1741D0A8-31CD-4B09-84FD-4AC17DD8AF47}"/>
    <cellStyle name="Normal 33 2" xfId="917" xr:uid="{E2447BC4-BD6A-4506-8C78-F1B957E916D3}"/>
    <cellStyle name="Normal 33 3" xfId="708" xr:uid="{B64817B1-4DA5-41F8-AEA4-6B05829938E3}"/>
    <cellStyle name="Normal 33 4" xfId="495" xr:uid="{3A1DDEFC-4288-4907-9B7E-EAE5FD78D2DE}"/>
    <cellStyle name="Normal 34" xfId="243" xr:uid="{E7D02BA6-641B-41AE-9BCA-9EFA2A8F399B}"/>
    <cellStyle name="Normal 34 2" xfId="918" xr:uid="{B1B92330-7821-4247-BBD2-85A39B1D88A0}"/>
    <cellStyle name="Normal 34 3" xfId="709" xr:uid="{2AE0E90B-D074-4D42-9846-4F7B7FDAA81E}"/>
    <cellStyle name="Normal 34 4" xfId="496" xr:uid="{BF576319-7A00-44CA-BDEF-A421C4200C34}"/>
    <cellStyle name="Normal 35" xfId="244" xr:uid="{958D9BE6-DC76-4F9A-9B9D-4E2B6B415D37}"/>
    <cellStyle name="Normal 35 2" xfId="919" xr:uid="{6AD71D94-75BB-43DE-9BB2-FAB8B232C96C}"/>
    <cellStyle name="Normal 35 3" xfId="710" xr:uid="{D9CE9951-C4CD-4B4B-A4EF-0D1144BC6E48}"/>
    <cellStyle name="Normal 35 4" xfId="497" xr:uid="{CC72079A-A315-45EA-A108-F3E8CEB0B6F7}"/>
    <cellStyle name="Normal 36" xfId="245" xr:uid="{D58054BB-BA2F-42E3-B575-5DE59FAA8098}"/>
    <cellStyle name="Normal 36 2" xfId="920" xr:uid="{CA5195A0-B01D-4629-9FC3-98ED6EB8763A}"/>
    <cellStyle name="Normal 36 3" xfId="711" xr:uid="{A465FF3C-5B44-47BC-967D-AF2265919124}"/>
    <cellStyle name="Normal 36 4" xfId="498" xr:uid="{2BA50238-A504-491B-AE18-E302BD104C10}"/>
    <cellStyle name="Normal 37" xfId="246" xr:uid="{1BFEE716-7090-46E4-BF8C-2F37D791E8E0}"/>
    <cellStyle name="Normal 37 2" xfId="921" xr:uid="{9C934F11-7C93-4A09-BBEF-6F7E04B2E0F1}"/>
    <cellStyle name="Normal 37 3" xfId="712" xr:uid="{95F9001B-180E-4573-8437-0E718A95F05A}"/>
    <cellStyle name="Normal 37 4" xfId="499" xr:uid="{C5C6F71D-1E42-4219-8463-A6CF1FE27D77}"/>
    <cellStyle name="Normal 38" xfId="247" xr:uid="{2C41D7DF-6292-4633-A978-886FEFF7F899}"/>
    <cellStyle name="Normal 38 2" xfId="922" xr:uid="{7B01677A-58BE-401D-8A23-79E25E77E470}"/>
    <cellStyle name="Normal 38 3" xfId="713" xr:uid="{9FA01264-D9F3-45C6-A602-A7932ED87710}"/>
    <cellStyle name="Normal 38 4" xfId="500" xr:uid="{FAE56450-7132-4913-AC69-F2F8125778EF}"/>
    <cellStyle name="Normal 39" xfId="248" xr:uid="{40DA6282-2790-423B-B693-D1A2CDB63E03}"/>
    <cellStyle name="Normal 39 2" xfId="923" xr:uid="{B39A7271-9A49-4F49-8D6E-6AE158F38B41}"/>
    <cellStyle name="Normal 39 3" xfId="714" xr:uid="{53B73B27-3FF9-4504-ABC0-FE14F3A602E5}"/>
    <cellStyle name="Normal 39 4" xfId="501" xr:uid="{446AB71A-9102-45B6-9B05-B03650B2B9C5}"/>
    <cellStyle name="Normal 4" xfId="12" xr:uid="{00000000-0005-0000-0000-00000C000000}"/>
    <cellStyle name="Normal 40" xfId="249" xr:uid="{7BF3E98F-3722-4BCE-B40C-3B606F836EA2}"/>
    <cellStyle name="Normal 40 2" xfId="924" xr:uid="{157F9893-423D-47E5-8732-6F1E7C45DC98}"/>
    <cellStyle name="Normal 40 3" xfId="715" xr:uid="{68B65BEA-E8EB-4548-B52C-C3E8CD2E6125}"/>
    <cellStyle name="Normal 40 4" xfId="502" xr:uid="{9D8157B0-61AF-4C9E-9995-C3BB3BB035BA}"/>
    <cellStyle name="Normal 41" xfId="250" xr:uid="{0F7E2AFB-AC7E-4D2B-BBCC-94A0B0464CD1}"/>
    <cellStyle name="Normal 41 2" xfId="925" xr:uid="{E4C6C474-455E-49EA-971A-66485EF7A2B1}"/>
    <cellStyle name="Normal 41 3" xfId="716" xr:uid="{59C5A388-87F3-48D0-B979-EE9E04FC4291}"/>
    <cellStyle name="Normal 41 4" xfId="503" xr:uid="{1334D1E6-E35B-46E9-9F8B-1E481B9E1FA2}"/>
    <cellStyle name="Normal 42" xfId="251" xr:uid="{C9A0A127-FDA6-4945-A68A-29ECFFA5511D}"/>
    <cellStyle name="Normal 42 2" xfId="926" xr:uid="{8360C58D-33BB-482B-9134-D29FA281B742}"/>
    <cellStyle name="Normal 42 3" xfId="717" xr:uid="{6E275DE7-CD50-4AFF-A972-7E8FBC6D00FB}"/>
    <cellStyle name="Normal 42 4" xfId="504" xr:uid="{C5CD3335-E78A-474E-8D4C-20CAF3D1B33B}"/>
    <cellStyle name="Normal 43" xfId="252" xr:uid="{49995EC9-EEFF-43E7-A826-FCEFCD034715}"/>
    <cellStyle name="Normal 43 2" xfId="927" xr:uid="{F58602B4-66DB-4188-9E17-C4BD4C87AAAE}"/>
    <cellStyle name="Normal 43 3" xfId="718" xr:uid="{35511052-5CF2-409C-AEB9-221BDF200DC0}"/>
    <cellStyle name="Normal 43 4" xfId="505" xr:uid="{2E7C3CBA-F134-4232-90E8-DE08C34752DC}"/>
    <cellStyle name="Normal 44" xfId="253" xr:uid="{8EB75317-2234-4853-B355-3C8E998AB9A6}"/>
    <cellStyle name="Normal 44 2" xfId="928" xr:uid="{473A1C4C-F2ED-4836-92FA-DE471D4B34F2}"/>
    <cellStyle name="Normal 44 3" xfId="719" xr:uid="{4881BD59-ABF6-431A-A203-13F5FF216BC4}"/>
    <cellStyle name="Normal 44 4" xfId="506" xr:uid="{2CEA298C-F5A9-4FEC-8396-A5A4D776C8C3}"/>
    <cellStyle name="Normal 45" xfId="254" xr:uid="{82FA9F69-1D7C-4552-8AE4-4154388F4296}"/>
    <cellStyle name="Normal 45 2" xfId="929" xr:uid="{09E4336F-9C5D-49AA-8EB8-E67C4BE8356F}"/>
    <cellStyle name="Normal 45 3" xfId="720" xr:uid="{F79EE869-B16C-42AA-9BA5-A676A1C8AF0B}"/>
    <cellStyle name="Normal 45 4" xfId="507" xr:uid="{BDA5C7F2-6494-4601-B854-C0F28A83DC62}"/>
    <cellStyle name="Normal 46" xfId="255" xr:uid="{F3DE58E9-760E-4881-9B96-B1E50A8782A6}"/>
    <cellStyle name="Normal 46 2" xfId="930" xr:uid="{76E2B861-BFD8-4143-8EAF-31DCAD362BFD}"/>
    <cellStyle name="Normal 46 3" xfId="721" xr:uid="{5908932B-AD60-4E66-8A44-11B685CC7358}"/>
    <cellStyle name="Normal 46 4" xfId="508" xr:uid="{5F826ED8-4DEB-42B7-A45D-F8646F7F0078}"/>
    <cellStyle name="Normal 47" xfId="256" xr:uid="{CBB7582B-EA0F-4541-B098-54F9A83AFBDB}"/>
    <cellStyle name="Normal 47 2" xfId="257" xr:uid="{BACDCCCE-EF20-4F4C-8ADB-797FD1A98138}"/>
    <cellStyle name="Normal 48" xfId="258" xr:uid="{1E95B9CF-6CD8-4B11-A070-50B11835B634}"/>
    <cellStyle name="Normal 48 2" xfId="722" xr:uid="{E416618F-1F00-4478-9396-74A084D5B37D}"/>
    <cellStyle name="Normal 48 3" xfId="509" xr:uid="{BC8EF6C9-EDB8-4138-9A94-0E7C00945626}"/>
    <cellStyle name="Normal 49" xfId="259" xr:uid="{BCD721B8-2A3E-47C9-8752-D4AFB43030D9}"/>
    <cellStyle name="Normal 49 2" xfId="723" xr:uid="{0EF0B75D-BC7F-47EB-867C-59234E970BDF}"/>
    <cellStyle name="Normal 49 3" xfId="510" xr:uid="{63C63024-D616-4854-AF9B-9A9B50E23C76}"/>
    <cellStyle name="Normal 5" xfId="13" xr:uid="{00000000-0005-0000-0000-00000D000000}"/>
    <cellStyle name="Normal 5 10" xfId="307" xr:uid="{836A36A7-572B-4A09-ACEF-4180DC4417BF}"/>
    <cellStyle name="Normal 5 10 2" xfId="968" xr:uid="{454A3A26-8CBB-49B7-9F3D-7CD89DEE057C}"/>
    <cellStyle name="Normal 5 11" xfId="310" xr:uid="{EEB62A77-D5D8-48EB-837E-87C8E56FAC13}"/>
    <cellStyle name="Normal 5 11 2" xfId="970" xr:uid="{2163997C-7F78-4AF3-896E-8661480E5E6E}"/>
    <cellStyle name="Normal 5 12" xfId="313" xr:uid="{1E02665C-C541-4F76-A0A7-C2367E61457C}"/>
    <cellStyle name="Normal 5 12 2" xfId="972" xr:uid="{B507B606-5EFF-4AC7-A1E4-494458E2BDDD}"/>
    <cellStyle name="Normal 5 13" xfId="315" xr:uid="{548525EC-06F9-4783-873F-5D88FA7EA197}"/>
    <cellStyle name="Normal 5 13 2" xfId="974" xr:uid="{1FE3E940-2A12-4D11-AAA2-FFE6820DBDC6}"/>
    <cellStyle name="Normal 5 14" xfId="318" xr:uid="{DFD74293-70A7-4BEC-98ED-BF277175A460}"/>
    <cellStyle name="Normal 5 14 2" xfId="977" xr:uid="{1D7C1FF3-0A29-475A-A685-181D613562EB}"/>
    <cellStyle name="Normal 5 15" xfId="979" xr:uid="{88009839-7DA8-427B-B6B2-966F87C15E02}"/>
    <cellStyle name="Normal 5 16" xfId="981" xr:uid="{85CB3FBE-FCA6-4B09-B6C4-BEDCB8DDFB50}"/>
    <cellStyle name="Normal 5 17" xfId="983" xr:uid="{C0B11187-C50D-470E-BA9E-4A517B951D58}"/>
    <cellStyle name="Normal 5 18" xfId="985" xr:uid="{BC6C234F-DA6A-4CA3-9593-994911999C11}"/>
    <cellStyle name="Normal 5 19" xfId="987" xr:uid="{6F117647-D7C9-48C3-B204-DBE63E8A8E61}"/>
    <cellStyle name="Normal 5 2" xfId="279" xr:uid="{0D8FE09B-F269-474D-95D2-A4B915FB620D}"/>
    <cellStyle name="Normal 5 2 10" xfId="1020" xr:uid="{EB30AFF5-BACF-45C2-A715-0F44EE43B621}"/>
    <cellStyle name="Normal 5 2 2" xfId="296" xr:uid="{41B227C0-95AB-4C98-9183-E66CB40D4936}"/>
    <cellStyle name="Normal 5 2 2 2" xfId="938" xr:uid="{24F980F1-5E11-4BC3-A80F-C4C54F0BD3DA}"/>
    <cellStyle name="Normal 5 2 3" xfId="300" xr:uid="{2496E5FC-E668-43CE-983C-458A153A37E9}"/>
    <cellStyle name="Normal 5 2 3 2" xfId="942" xr:uid="{29D2E9FD-EB9A-4556-BE29-2AA35BCDF171}"/>
    <cellStyle name="Normal 5 2 4" xfId="304" xr:uid="{CC0BA70A-16F8-4B09-AB18-85C938B78319}"/>
    <cellStyle name="Normal 5 2 4 2" xfId="946" xr:uid="{C214003B-5D22-40B9-B007-1D01A51C2A8B}"/>
    <cellStyle name="Normal 5 2 5" xfId="951" xr:uid="{4C0669AE-3F62-47A7-BCC0-06FC49C96746}"/>
    <cellStyle name="Normal 5 2 6" xfId="955" xr:uid="{47C22794-8C02-4423-B708-9BCB39636873}"/>
    <cellStyle name="Normal 5 2 7" xfId="959" xr:uid="{A237965C-24DD-4F89-94B0-43DE9D9F2B2A}"/>
    <cellStyle name="Normal 5 2 8" xfId="964" xr:uid="{3AD80944-9FDD-44DB-A04C-1E1B6279B256}"/>
    <cellStyle name="Normal 5 2 9" xfId="931" xr:uid="{DAFC0EB2-C29F-482B-B564-D53AB939E824}"/>
    <cellStyle name="Normal 5 20" xfId="990" xr:uid="{12FC8BBB-473B-4042-BC8A-9710A2AA31D2}"/>
    <cellStyle name="Normal 5 21" xfId="992" xr:uid="{C230C842-C2F7-4C97-8247-133D1AE34570}"/>
    <cellStyle name="Normal 5 22" xfId="994" xr:uid="{375FB820-8C1D-494D-AD22-E60E653F6E6C}"/>
    <cellStyle name="Normal 5 23" xfId="996" xr:uid="{4CD56E7D-9047-4ED0-B855-8EACEEDC245F}"/>
    <cellStyle name="Normal 5 24" xfId="999" xr:uid="{0FAB282D-A2BE-45D0-B7F9-389BA8E8312F}"/>
    <cellStyle name="Normal 5 25" xfId="1001" xr:uid="{22CC6140-D542-4966-8230-1BB769F91FC9}"/>
    <cellStyle name="Normal 5 26" xfId="1004" xr:uid="{FE43D1FF-D674-4085-BB1D-1EDADC80388C}"/>
    <cellStyle name="Normal 5 27" xfId="1006" xr:uid="{31B6B293-F56E-4CBB-8C3A-AE378A409189}"/>
    <cellStyle name="Normal 5 28" xfId="1008" xr:uid="{1716162A-A50C-4A94-80BF-3E67B0AB3800}"/>
    <cellStyle name="Normal 5 29" xfId="1011" xr:uid="{8AE588B5-F5E9-459D-A614-E76DB5B3B1FA}"/>
    <cellStyle name="Normal 5 3" xfId="283" xr:uid="{477EFD98-93B1-46CB-A7B5-FFC0F6EF6A89}"/>
    <cellStyle name="Normal 5 3 2" xfId="935" xr:uid="{FB161B6A-CE09-4935-AA60-AAC773B23EC6}"/>
    <cellStyle name="Normal 5 30" xfId="1013" xr:uid="{B77CF43F-A8AB-4194-A6B6-1C0BA27AD3DE}"/>
    <cellStyle name="Normal 5 31" xfId="1018" xr:uid="{F2EBFC30-E2B2-490D-9CBD-9FAE7D03F442}"/>
    <cellStyle name="Normal 5 4" xfId="287" xr:uid="{5DB912A2-B1EF-4D26-A055-76F8FFE0D145}"/>
    <cellStyle name="Normal 5 4 2" xfId="940" xr:uid="{E7EDC6D6-F696-408C-9A01-9D0AF1F81637}"/>
    <cellStyle name="Normal 5 5" xfId="289" xr:uid="{1DB9DBD7-51A8-49A1-AFAA-52759C754388}"/>
    <cellStyle name="Normal 5 5 2" xfId="944" xr:uid="{5267D215-2589-4C7A-9A5A-EFD00F157F3E}"/>
    <cellStyle name="Normal 5 6" xfId="291" xr:uid="{C3855210-882C-4FBF-9092-D6C2E2089C3C}"/>
    <cellStyle name="Normal 5 6 2" xfId="949" xr:uid="{DC0208ED-F66D-430E-A350-5347DF94BE0F}"/>
    <cellStyle name="Normal 5 7" xfId="294" xr:uid="{DF781621-332F-45B5-9020-2F6E0BF9D42D}"/>
    <cellStyle name="Normal 5 7 2" xfId="953" xr:uid="{0436AAB0-3B0B-4BBA-9148-7804247F8597}"/>
    <cellStyle name="Normal 5 8" xfId="298" xr:uid="{FDB6B8CE-9F0D-48FC-A482-162A03D11A6A}"/>
    <cellStyle name="Normal 5 8 2" xfId="957" xr:uid="{D74C225B-0BBE-4483-8C85-E96FDC6ED3DF}"/>
    <cellStyle name="Normal 5 9" xfId="302" xr:uid="{10286B6E-45E9-4676-B1E6-99943BC66A56}"/>
    <cellStyle name="Normal 5 9 2" xfId="962" xr:uid="{4CBEC2FD-3E98-43F5-9B9F-86842B5FD71E}"/>
    <cellStyle name="Normal 50" xfId="260" xr:uid="{C298781E-25B0-4B65-B9D6-F644A2AFA6F3}"/>
    <cellStyle name="Normal 50 2" xfId="724" xr:uid="{031EB0D6-56E9-4A97-9F37-C25CC7340502}"/>
    <cellStyle name="Normal 50 3" xfId="511" xr:uid="{7F478BE3-EC51-4E46-B414-B543A8F1E880}"/>
    <cellStyle name="Normal 51" xfId="261" xr:uid="{70F23D6A-0A70-494D-A363-2295FF557C94}"/>
    <cellStyle name="Normal 51 2" xfId="725" xr:uid="{BAE9403F-C6BC-4939-A5B7-C403F404F476}"/>
    <cellStyle name="Normal 51 3" xfId="512" xr:uid="{31365FB4-3624-4690-B17E-0D64CDD63649}"/>
    <cellStyle name="Normal 52" xfId="262" xr:uid="{A4113806-2235-4BD9-AF5C-007C9F9EF275}"/>
    <cellStyle name="Normal 52 2" xfId="726" xr:uid="{D7C2BA1F-40B2-4A27-AB71-A56559C5EF45}"/>
    <cellStyle name="Normal 52 3" xfId="513" xr:uid="{198AFFC5-3B09-4AEA-BB6A-CE28E4A264B2}"/>
    <cellStyle name="Normal 53" xfId="263" xr:uid="{F364BADF-F1F3-41B4-A958-485E079A0703}"/>
    <cellStyle name="Normal 53 2" xfId="727" xr:uid="{4525D82F-2239-41FC-ACCF-20BD0F51DAF1}"/>
    <cellStyle name="Normal 53 3" xfId="514" xr:uid="{2CA7B9B1-6284-41D4-8D6D-B35CFD46AB8D}"/>
    <cellStyle name="Normal 54" xfId="264" xr:uid="{EB0699F7-97DE-4A2A-921E-8918A7089D4A}"/>
    <cellStyle name="Normal 54 2" xfId="728" xr:uid="{D45AEEB8-8801-4301-ACEE-9F5F6F7559B3}"/>
    <cellStyle name="Normal 54 3" xfId="516" xr:uid="{141E8641-12E7-4338-97F6-46CA81644124}"/>
    <cellStyle name="Normal 55" xfId="265" xr:uid="{A60E4FB3-24EC-424A-8AB5-292D5C867E14}"/>
    <cellStyle name="Normal 55 2" xfId="729" xr:uid="{546F4578-2FDB-4EAD-89DC-3CB7CB44A950}"/>
    <cellStyle name="Normal 55 3" xfId="518" xr:uid="{9424FBB9-77C1-40F3-8DF5-226B0B4E7994}"/>
    <cellStyle name="Normal 56" xfId="266" xr:uid="{6C662F6B-6A2B-496D-933E-DA0CF52E861E}"/>
    <cellStyle name="Normal 56 2" xfId="730" xr:uid="{53D78498-9B3B-46BE-9A12-D4BB22FD7190}"/>
    <cellStyle name="Normal 56 3" xfId="520" xr:uid="{F5BFDCF5-C382-46CC-9E8D-B32A62514B3E}"/>
    <cellStyle name="Normal 57" xfId="267" xr:uid="{31949192-2233-47E4-89CD-114CF38185DA}"/>
    <cellStyle name="Normal 57 2" xfId="731" xr:uid="{7808E2CE-AF6E-408B-847E-5AF9C7E4A0EB}"/>
    <cellStyle name="Normal 57 3" xfId="521" xr:uid="{F2E81642-A231-4175-8369-36D804B0C31C}"/>
    <cellStyle name="Normal 58" xfId="268" xr:uid="{1945F97B-6632-4C42-9FBA-CB52D484DDD9}"/>
    <cellStyle name="Normal 58 2" xfId="732" xr:uid="{50640308-A893-4250-904A-944EE57F2A17}"/>
    <cellStyle name="Normal 58 3" xfId="522" xr:uid="{F2BC9AC0-62EC-4C04-BE47-2776B7524B46}"/>
    <cellStyle name="Normal 59" xfId="269" xr:uid="{3FFDC158-8593-4F6B-AAB0-AC9BBE6655D4}"/>
    <cellStyle name="Normal 59 2" xfId="733" xr:uid="{E47F5F66-40BB-4930-92DA-5D3D7299102E}"/>
    <cellStyle name="Normal 59 3" xfId="515" xr:uid="{D69CE9EB-239A-4246-8BDA-6527F752E52A}"/>
    <cellStyle name="Normal 6" xfId="16" xr:uid="{A3E4C9AF-A246-44E6-A4A8-475E56F97061}"/>
    <cellStyle name="Normal 6 2" xfId="89" xr:uid="{86B7AED7-C067-4D61-8629-CEE54800A6D1}"/>
    <cellStyle name="Normal 60" xfId="270" xr:uid="{1ABC694F-F79E-4036-B6A5-C66B3AFC989F}"/>
    <cellStyle name="Normal 60 2" xfId="734" xr:uid="{A2AB7EAE-4E2C-4D63-AD8E-3848D2D5E2D8}"/>
    <cellStyle name="Normal 60 3" xfId="523" xr:uid="{790AA3EA-138C-48DB-B350-B1F6BF68811C}"/>
    <cellStyle name="Normal 61" xfId="271" xr:uid="{84213383-BD4D-44F3-A172-D18EB85449F1}"/>
    <cellStyle name="Normal 61 2" xfId="735" xr:uid="{D71853FB-6D3D-4B01-9347-7C3A7D6C623F}"/>
    <cellStyle name="Normal 61 3" xfId="524" xr:uid="{C148B38D-DD7E-4B61-86F3-B48A73461AA6}"/>
    <cellStyle name="Normal 62" xfId="272" xr:uid="{6E0E3568-22F6-4D37-815F-CBD2D137FD88}"/>
    <cellStyle name="Normal 62 2" xfId="736" xr:uid="{20C95426-6435-4707-8D16-0A92C470E60C}"/>
    <cellStyle name="Normal 62 3" xfId="517" xr:uid="{D51A9778-602E-4B5C-8BDA-0B22B0944A58}"/>
    <cellStyle name="Normal 63" xfId="273" xr:uid="{8CC3E1E5-172E-49A7-B4B1-834E14C83840}"/>
    <cellStyle name="Normal 63 2" xfId="737" xr:uid="{FAEFB5C9-6C10-40C0-A675-30F0BC06EF4C}"/>
    <cellStyle name="Normal 63 3" xfId="519" xr:uid="{CF28A5B4-08C9-4008-A6B5-DBA55A79030F}"/>
    <cellStyle name="Normal 64" xfId="274" xr:uid="{FD04AB1C-CD0E-43EE-8A20-0F8C31BBBEAB}"/>
    <cellStyle name="Normal 64 2" xfId="738" xr:uid="{403B6132-F702-4CBD-BE78-4E62B1C35A63}"/>
    <cellStyle name="Normal 65" xfId="275" xr:uid="{99B87429-5AFA-428E-81D8-B558B59B7B74}"/>
    <cellStyle name="Normal 65 2" xfId="739" xr:uid="{C76D3691-449A-4F36-B796-110A42DE5026}"/>
    <cellStyle name="Normal 66" xfId="276" xr:uid="{40A29297-DA39-4287-BE95-02A39CAE37EB}"/>
    <cellStyle name="Normal 66 2" xfId="740" xr:uid="{1A40FA0B-0AB3-4293-BF62-27727C2BC028}"/>
    <cellStyle name="Normal 66 3" xfId="525" xr:uid="{3D5CADAE-54D9-429D-8BE5-F1C67C3BC28B}"/>
    <cellStyle name="Normal 67" xfId="277" xr:uid="{5ACA6821-71C4-45A7-AB81-2EEAC935019E}"/>
    <cellStyle name="Normal 67 2" xfId="741" xr:uid="{03EDBE60-8E34-4F8A-8E5A-87D7D54D9AC8}"/>
    <cellStyle name="Normal 67 3" xfId="530" xr:uid="{0CED7003-947C-4E15-B9D1-2248C0B5F8A5}"/>
    <cellStyle name="Normal 68" xfId="278" xr:uid="{86D57260-85D5-414C-83FD-A8FB8711A4D2}"/>
    <cellStyle name="Normal 68 2" xfId="934" xr:uid="{FDD18536-E047-43A6-B58D-23EC9855A82F}"/>
    <cellStyle name="Normal 69" xfId="282" xr:uid="{39C137C0-0A4C-46FF-BFD6-3ABCA75BEA1B}"/>
    <cellStyle name="Normal 69 2" xfId="529" xr:uid="{244B56F5-3A1E-4B7C-BBA9-B6AB055BE3B4}"/>
    <cellStyle name="Normal 7" xfId="17" xr:uid="{B8A16A1F-5EC9-4E2B-9FEC-C5960D5B25EE}"/>
    <cellStyle name="Normal 7 2" xfId="90" xr:uid="{7D8B8B66-8755-4FC0-9C74-74CC8AA71555}"/>
    <cellStyle name="Normal 70" xfId="286" xr:uid="{433FE60B-5119-45E1-A6C0-328AC78B1EDD}"/>
    <cellStyle name="Normal 70 2" xfId="526" xr:uid="{528890D2-470E-4DCE-9168-671F42CE4C92}"/>
    <cellStyle name="Normal 71" xfId="293" xr:uid="{0B483C91-233B-47D7-80A5-F3A15FD10835}"/>
    <cellStyle name="Normal 71 2" xfId="532" xr:uid="{3041B2D3-FE4C-4F23-ADBC-B5286E7ABEEA}"/>
    <cellStyle name="Normal 72" xfId="306" xr:uid="{B91BDFD2-C2B3-4AD9-B2B3-505337DA85B2}"/>
    <cellStyle name="Normal 72 2" xfId="531" xr:uid="{BA9EAB53-3E48-4A30-9D93-43B247D2BE2D}"/>
    <cellStyle name="Normal 73" xfId="309" xr:uid="{112ED63C-B7A7-4051-AB7D-178E91DAC146}"/>
    <cellStyle name="Normal 73 2" xfId="527" xr:uid="{230A71BB-C5AB-4D64-86AC-0358FA3EEFC8}"/>
    <cellStyle name="Normal 74" xfId="312" xr:uid="{5C321263-CA0F-44F9-972C-4C0A565FE4D3}"/>
    <cellStyle name="Normal 74 2" xfId="528" xr:uid="{93DDD7B4-DB2A-4660-B431-3FCA7E291E6A}"/>
    <cellStyle name="Normal 75" xfId="317" xr:uid="{05B97F64-124B-4BD0-BE4D-87F7BBEB5958}"/>
    <cellStyle name="Normal 75 2" xfId="948" xr:uid="{C0EE4660-6877-4B24-B171-0ABF2F788F39}"/>
    <cellStyle name="Normal 76" xfId="961" xr:uid="{2F9DC4A0-84B9-424C-9D59-7B0F8CD5EE09}"/>
    <cellStyle name="Normal 77" xfId="966" xr:uid="{63A9AAEB-5D11-4613-A10F-5FC29AD1E5EC}"/>
    <cellStyle name="Normal 78" xfId="967" xr:uid="{E52C5269-99C3-4875-B24C-2A1DD4E3CA12}"/>
    <cellStyle name="Normal 79" xfId="976" xr:uid="{1A626163-FC73-40C3-A39A-E3F93968BAC3}"/>
    <cellStyle name="Normal 8" xfId="18" xr:uid="{07638FBC-D468-4B25-A93D-2DCF6CA473B8}"/>
    <cellStyle name="Normal 8 2" xfId="91" xr:uid="{4FF2E3F4-0029-42A3-BB6C-1C6C54438339}"/>
    <cellStyle name="Normal 80" xfId="989" xr:uid="{ADB22D57-5409-436B-885F-BF4242A30AC8}"/>
    <cellStyle name="Normal 81" xfId="998" xr:uid="{F61B6134-6E1D-49FC-8934-5430D2025F34}"/>
    <cellStyle name="Normal 82" xfId="1003" xr:uid="{70C00661-A9C5-4C89-B886-8EC6466E4E89}"/>
    <cellStyle name="Normal 83" xfId="1010" xr:uid="{155AE9B9-9486-4426-9A59-14385B4EC10B}"/>
    <cellStyle name="Normal 84" xfId="1015" xr:uid="{A175F155-836D-4A8E-83E7-389B1859EF00}"/>
    <cellStyle name="Normal 85" xfId="1017" xr:uid="{CF1330EB-AA31-4A59-B1D2-65DBFF50261C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801" xr:uid="{DF2460CB-12E0-495E-8411-B99C9E83F6AF}"/>
    <cellStyle name="Note 2 2 3" xfId="592" xr:uid="{C734E336-4117-48DF-88B2-9C6F73515D8E}"/>
    <cellStyle name="Note 2 2 4" xfId="379" xr:uid="{2C1F79AB-018F-4431-B4A0-F61073FC0D3C}"/>
    <cellStyle name="Note 2 3" xfId="180" xr:uid="{CCB36546-3D28-4BA9-98E7-AB90C2AD6832}"/>
    <cellStyle name="Note 2 3 2" xfId="861" xr:uid="{D7747D25-7102-44A7-98BC-200F857F95DB}"/>
    <cellStyle name="Note 2 3 3" xfId="652" xr:uid="{30ACBE5E-4EFF-4EA7-9E84-B9CBC9B81AEF}"/>
    <cellStyle name="Note 2 3 4" xfId="439" xr:uid="{43048F41-C413-4C16-B5E1-0728858C1E21}"/>
    <cellStyle name="Note 2 4" xfId="761" xr:uid="{E35E538A-BD07-4132-9A8E-B0789FF10BB8}"/>
    <cellStyle name="Note 2 5" xfId="552" xr:uid="{1C107ABC-56E7-4B4C-9377-46B13E38C1BE}"/>
    <cellStyle name="Note 2 6" xfId="339" xr:uid="{B1AC079A-6B76-4E3E-9AA7-E41C61ACD0EA}"/>
    <cellStyle name="Note 3" xfId="69" xr:uid="{9DC831BE-9BA7-469C-8882-AFD11732445E}"/>
    <cellStyle name="Note 3 2" xfId="120" xr:uid="{326F8A90-61ED-4BD4-8FFF-B60D344D97EC}"/>
    <cellStyle name="Note 3 2 2" xfId="803" xr:uid="{1BA6445D-519B-4A8A-B4EA-19B89669125B}"/>
    <cellStyle name="Note 3 2 3" xfId="594" xr:uid="{71141AC3-7C71-46A6-822C-FDD3B9E37CCA}"/>
    <cellStyle name="Note 3 2 4" xfId="381" xr:uid="{6BC28005-1294-4B19-8A50-5D390E8B33A6}"/>
    <cellStyle name="Note 3 3" xfId="182" xr:uid="{1C9C2771-289E-492E-86C7-8237D87EC269}"/>
    <cellStyle name="Note 3 3 2" xfId="863" xr:uid="{192A67EB-2F73-4D01-ABF3-0CB899348C45}"/>
    <cellStyle name="Note 3 3 3" xfId="654" xr:uid="{3A474D11-35EB-4F7F-BBB2-69FBA9C70080}"/>
    <cellStyle name="Note 3 3 4" xfId="441" xr:uid="{321B135A-355E-42BF-9CC5-1EC63277DB8B}"/>
    <cellStyle name="Note 3 4" xfId="763" xr:uid="{AA75B475-CDA9-4A1D-83A5-EECD10AA0FE6}"/>
    <cellStyle name="Note 3 5" xfId="554" xr:uid="{E876225B-2DBB-4977-A705-CD73CAB364ED}"/>
    <cellStyle name="Note 3 6" xfId="341" xr:uid="{5603A913-F21B-489C-A34D-389D031610FF}"/>
    <cellStyle name="Note 4" xfId="141" xr:uid="{D80D5224-D607-4B7B-95B3-87B862ACC59A}"/>
    <cellStyle name="Note 4 2" xfId="203" xr:uid="{3B79CAC2-5C70-48CA-9473-641E29972151}"/>
    <cellStyle name="Note 4 2 2" xfId="883" xr:uid="{517D7A37-542F-46A4-B027-38D7FCECEFB0}"/>
    <cellStyle name="Note 4 2 3" xfId="674" xr:uid="{E225DC3F-998A-40D5-A911-FBDA43294975}"/>
    <cellStyle name="Note 4 2 4" xfId="461" xr:uid="{4FC56C4E-9A42-49CC-B843-68DCEB32CA80}"/>
    <cellStyle name="Note 4 3" xfId="823" xr:uid="{ABF374B9-C49D-46E3-A9E0-3025643FB61E}"/>
    <cellStyle name="Note 4 4" xfId="614" xr:uid="{A79603A7-8845-4F50-B8D1-EC05674B4E9F}"/>
    <cellStyle name="Note 4 5" xfId="401" xr:uid="{8714F52B-6EF0-44D2-9234-3DFD2154EA92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1" defaultTableStyle="TableStyleMedium9" defaultPivotStyle="PivotStyleLight16">
    <tableStyle name="MySqlDefault" pivot="0" table="0" count="0" xr9:uid="{FE486526-CAB8-468B-AB8D-7210D8D141DC}"/>
  </tableStyles>
  <colors>
    <mruColors>
      <color rgb="FFCCFFCC"/>
      <color rgb="FFCCECFF"/>
      <color rgb="FFEFA081"/>
      <color rgb="FF99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B528-FC49-4912-AD48-22E356A9905A}">
  <sheetPr codeName="Sheet11">
    <tabColor rgb="FF99FF33"/>
    <pageSetUpPr fitToPage="1"/>
  </sheetPr>
  <dimension ref="A1:AB61"/>
  <sheetViews>
    <sheetView tabSelected="1" zoomScaleNormal="100" workbookViewId="0"/>
  </sheetViews>
  <sheetFormatPr defaultColWidth="8.85546875" defaultRowHeight="11.25" x14ac:dyDescent="0.2"/>
  <cols>
    <col min="1" max="1" width="18.85546875" style="21" bestFit="1" customWidth="1"/>
    <col min="2" max="2" width="15.140625" style="24" customWidth="1"/>
    <col min="3" max="4" width="10.42578125" style="21" customWidth="1"/>
    <col min="5" max="5" width="7.42578125" style="21" customWidth="1"/>
    <col min="6" max="6" width="9.42578125" style="21" customWidth="1"/>
    <col min="7" max="7" width="8.42578125" style="21" customWidth="1"/>
    <col min="8" max="8" width="15.7109375" style="21" bestFit="1" customWidth="1"/>
    <col min="9" max="9" width="22.42578125" style="23" bestFit="1" customWidth="1"/>
    <col min="10" max="10" width="21.42578125" style="22" customWidth="1"/>
    <col min="11" max="11" width="9.42578125" style="21" bestFit="1" customWidth="1"/>
    <col min="12" max="13" width="8.85546875" style="21"/>
    <col min="14" max="14" width="17.140625" style="21" customWidth="1"/>
    <col min="15" max="18" width="8.85546875" style="21"/>
    <col min="19" max="19" width="11.5703125" style="21" customWidth="1"/>
    <col min="20" max="16384" width="8.85546875" style="21"/>
  </cols>
  <sheetData>
    <row r="1" spans="1:28" ht="13.5" customHeight="1" thickBot="1" x14ac:dyDescent="0.25">
      <c r="A1" s="156" t="s">
        <v>27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28" ht="33" customHeight="1" thickBot="1" x14ac:dyDescent="0.25">
      <c r="A2" s="39" t="s">
        <v>34</v>
      </c>
      <c r="B2" s="73" t="s">
        <v>28</v>
      </c>
      <c r="C2" s="38" t="s">
        <v>65</v>
      </c>
      <c r="D2" s="38" t="s">
        <v>66</v>
      </c>
      <c r="E2" s="38" t="s">
        <v>44</v>
      </c>
      <c r="F2" s="178" t="s">
        <v>54</v>
      </c>
      <c r="G2" s="178"/>
      <c r="H2" s="38" t="s">
        <v>52</v>
      </c>
      <c r="I2" s="38" t="s">
        <v>21</v>
      </c>
      <c r="J2" s="41" t="s">
        <v>43</v>
      </c>
      <c r="M2" s="52" t="s">
        <v>45</v>
      </c>
      <c r="N2" s="41" t="s">
        <v>46</v>
      </c>
      <c r="P2" s="90" t="s">
        <v>55</v>
      </c>
      <c r="Q2" s="91"/>
      <c r="R2" s="92"/>
      <c r="S2" s="91"/>
      <c r="T2" s="150"/>
    </row>
    <row r="3" spans="1:28" s="36" customFormat="1" ht="36" customHeight="1" thickBot="1" x14ac:dyDescent="0.25">
      <c r="A3" s="39"/>
      <c r="B3" s="73" t="s">
        <v>28</v>
      </c>
      <c r="C3" s="58" t="s">
        <v>29</v>
      </c>
      <c r="D3" s="38" t="s">
        <v>29</v>
      </c>
      <c r="E3" s="38"/>
      <c r="F3" s="58" t="s">
        <v>30</v>
      </c>
      <c r="G3" s="58" t="s">
        <v>31</v>
      </c>
      <c r="H3" s="58"/>
      <c r="I3" s="72"/>
      <c r="J3" s="59"/>
      <c r="K3" s="21"/>
      <c r="L3" s="21"/>
      <c r="M3" s="44" t="s">
        <v>49</v>
      </c>
      <c r="N3" s="50">
        <v>273</v>
      </c>
      <c r="O3" s="21"/>
      <c r="P3" s="55" t="s">
        <v>63</v>
      </c>
      <c r="Q3" s="56" t="s">
        <v>48</v>
      </c>
      <c r="R3" s="56" t="s">
        <v>75</v>
      </c>
      <c r="S3" s="56" t="s">
        <v>76</v>
      </c>
      <c r="T3" s="51" t="s">
        <v>31</v>
      </c>
      <c r="U3" s="21"/>
      <c r="V3" s="21"/>
      <c r="W3" s="21"/>
      <c r="X3" s="21"/>
      <c r="Y3" s="21"/>
      <c r="Z3" s="21"/>
      <c r="AA3" s="21"/>
      <c r="AB3" s="21"/>
    </row>
    <row r="4" spans="1:28" s="36" customFormat="1" ht="12" thickBot="1" x14ac:dyDescent="0.25">
      <c r="A4" s="74" t="s">
        <v>0</v>
      </c>
      <c r="B4" s="125" t="s">
        <v>72</v>
      </c>
      <c r="C4" s="76">
        <v>49919</v>
      </c>
      <c r="D4" s="76">
        <v>50922</v>
      </c>
      <c r="E4" s="69">
        <v>1</v>
      </c>
      <c r="F4" s="69" t="s">
        <v>74</v>
      </c>
      <c r="G4" s="69">
        <v>33</v>
      </c>
      <c r="H4" s="69">
        <f ca="1">DATEDIF(TODAY(),D4,"m")</f>
        <v>169</v>
      </c>
      <c r="I4" s="77"/>
      <c r="J4" s="41"/>
      <c r="K4" s="37"/>
      <c r="L4" s="21"/>
      <c r="M4" s="30" t="s">
        <v>49</v>
      </c>
      <c r="N4" s="48">
        <v>871</v>
      </c>
      <c r="O4" s="21"/>
      <c r="P4" s="44">
        <v>1</v>
      </c>
      <c r="Q4" s="94">
        <v>633</v>
      </c>
      <c r="R4" s="151">
        <v>45689</v>
      </c>
      <c r="S4" s="152">
        <v>46661</v>
      </c>
      <c r="T4" s="50">
        <f>DATEDIF(R4,S4,"m")</f>
        <v>32</v>
      </c>
      <c r="U4" s="21"/>
      <c r="V4" s="21"/>
      <c r="W4" s="21"/>
      <c r="X4" s="21"/>
      <c r="Y4" s="21"/>
      <c r="Z4" s="21"/>
      <c r="AA4" s="21"/>
      <c r="AB4" s="21"/>
    </row>
    <row r="5" spans="1:28" s="36" customFormat="1" ht="12" thickBot="1" x14ac:dyDescent="0.25">
      <c r="A5" s="105"/>
      <c r="B5" s="116"/>
      <c r="C5" s="106"/>
      <c r="D5" s="106"/>
      <c r="E5" s="107"/>
      <c r="F5" s="107"/>
      <c r="G5" s="107"/>
      <c r="H5" s="107"/>
      <c r="I5" s="116"/>
      <c r="J5" s="117"/>
      <c r="K5" s="21"/>
      <c r="L5" s="21"/>
      <c r="M5" s="30" t="s">
        <v>49</v>
      </c>
      <c r="N5" s="48">
        <v>487</v>
      </c>
      <c r="O5" s="21"/>
      <c r="P5" s="30">
        <v>2</v>
      </c>
      <c r="Q5" s="89">
        <v>644</v>
      </c>
      <c r="R5" s="53">
        <v>46082</v>
      </c>
      <c r="S5" s="153">
        <v>47453</v>
      </c>
      <c r="T5" s="48">
        <f t="shared" ref="T5:T12" si="0">DATEDIF(R5,S5,"m")</f>
        <v>45</v>
      </c>
      <c r="U5" s="21"/>
      <c r="V5" s="21"/>
      <c r="W5" s="21"/>
      <c r="X5" s="21"/>
      <c r="Y5" s="21"/>
      <c r="Z5" s="21"/>
      <c r="AA5" s="21"/>
      <c r="AB5" s="21"/>
    </row>
    <row r="6" spans="1:28" s="36" customFormat="1" ht="22.5" x14ac:dyDescent="0.2">
      <c r="A6" s="40" t="s">
        <v>1</v>
      </c>
      <c r="B6" s="126" t="s">
        <v>72</v>
      </c>
      <c r="C6" s="70">
        <v>48366</v>
      </c>
      <c r="D6" s="70">
        <v>48274</v>
      </c>
      <c r="E6" s="34">
        <v>1</v>
      </c>
      <c r="F6" s="34">
        <v>3</v>
      </c>
      <c r="G6" s="34" t="s">
        <v>74</v>
      </c>
      <c r="H6" s="34">
        <f t="shared" ref="H6:H7" ca="1" si="1">DATEDIF(TODAY(),D6,"m")</f>
        <v>82</v>
      </c>
      <c r="I6" s="80" t="s">
        <v>61</v>
      </c>
      <c r="J6" s="60"/>
      <c r="K6" s="21"/>
      <c r="L6" s="21"/>
      <c r="M6" s="30" t="s">
        <v>47</v>
      </c>
      <c r="N6" s="48">
        <v>851</v>
      </c>
      <c r="O6" s="21"/>
      <c r="P6" s="30">
        <v>3</v>
      </c>
      <c r="Q6" s="89">
        <v>655</v>
      </c>
      <c r="R6" s="53">
        <v>46419</v>
      </c>
      <c r="S6" s="153">
        <v>48030</v>
      </c>
      <c r="T6" s="48">
        <f t="shared" si="0"/>
        <v>53</v>
      </c>
      <c r="U6" s="21"/>
      <c r="V6" s="21"/>
      <c r="W6" s="21"/>
      <c r="X6" s="21"/>
      <c r="Y6" s="21"/>
      <c r="Z6" s="21"/>
      <c r="AA6" s="21"/>
      <c r="AB6" s="21"/>
    </row>
    <row r="7" spans="1:28" s="36" customFormat="1" ht="12" thickBot="1" x14ac:dyDescent="0.25">
      <c r="A7" s="75" t="s">
        <v>1</v>
      </c>
      <c r="B7" s="127" t="s">
        <v>72</v>
      </c>
      <c r="C7" s="71">
        <v>51075</v>
      </c>
      <c r="D7" s="71">
        <v>51196</v>
      </c>
      <c r="E7" s="33">
        <v>1</v>
      </c>
      <c r="F7" s="33" t="s">
        <v>74</v>
      </c>
      <c r="G7" s="33">
        <v>4</v>
      </c>
      <c r="H7" s="33">
        <f t="shared" ca="1" si="1"/>
        <v>178</v>
      </c>
      <c r="I7" s="33"/>
      <c r="J7" s="42"/>
      <c r="K7" s="21"/>
      <c r="L7" s="21"/>
      <c r="M7" s="30" t="s">
        <v>47</v>
      </c>
      <c r="N7" s="48">
        <v>568</v>
      </c>
      <c r="O7" s="21"/>
      <c r="P7" s="30">
        <v>4</v>
      </c>
      <c r="Q7" s="89">
        <v>677</v>
      </c>
      <c r="R7" s="53">
        <v>46844</v>
      </c>
      <c r="S7" s="153">
        <v>48884</v>
      </c>
      <c r="T7" s="48">
        <f t="shared" si="0"/>
        <v>67</v>
      </c>
      <c r="U7" s="21"/>
      <c r="V7" s="21"/>
      <c r="W7" s="21"/>
      <c r="X7" s="21"/>
      <c r="Y7" s="21"/>
      <c r="Z7" s="21"/>
      <c r="AA7" s="21"/>
      <c r="AB7" s="21"/>
    </row>
    <row r="8" spans="1:28" s="36" customFormat="1" ht="10.5" customHeight="1" thickBot="1" x14ac:dyDescent="0.25">
      <c r="A8" s="105"/>
      <c r="B8" s="116"/>
      <c r="C8" s="106"/>
      <c r="D8" s="106"/>
      <c r="E8" s="107"/>
      <c r="F8" s="107"/>
      <c r="G8" s="107"/>
      <c r="H8" s="107"/>
      <c r="I8" s="116"/>
      <c r="J8" s="117"/>
      <c r="K8" s="21"/>
      <c r="L8" s="21"/>
      <c r="M8" s="30" t="s">
        <v>47</v>
      </c>
      <c r="N8" s="48">
        <v>537</v>
      </c>
      <c r="O8" s="21"/>
      <c r="P8" s="30">
        <v>5</v>
      </c>
      <c r="Q8" s="89">
        <v>688</v>
      </c>
      <c r="R8" s="53">
        <v>47239</v>
      </c>
      <c r="S8" s="153">
        <v>49766</v>
      </c>
      <c r="T8" s="48">
        <f t="shared" si="0"/>
        <v>83</v>
      </c>
      <c r="U8" s="21"/>
      <c r="V8" s="21"/>
      <c r="W8" s="21"/>
      <c r="X8" s="21"/>
      <c r="Y8" s="21"/>
      <c r="Z8" s="21"/>
      <c r="AA8" s="21"/>
      <c r="AB8" s="21"/>
    </row>
    <row r="9" spans="1:28" s="36" customFormat="1" ht="33.75" x14ac:dyDescent="0.2">
      <c r="A9" s="40" t="s">
        <v>2</v>
      </c>
      <c r="B9" s="128" t="s">
        <v>73</v>
      </c>
      <c r="C9" s="70">
        <v>46054</v>
      </c>
      <c r="D9" s="70">
        <v>46204</v>
      </c>
      <c r="E9" s="34"/>
      <c r="F9" s="34" t="s">
        <v>74</v>
      </c>
      <c r="G9" s="34">
        <v>5</v>
      </c>
      <c r="H9" s="34">
        <f t="shared" ref="H9:H12" ca="1" si="2">DATEDIF(TODAY(),D9,"m")</f>
        <v>14</v>
      </c>
      <c r="I9" s="97" t="s">
        <v>42</v>
      </c>
      <c r="J9" s="98" t="s">
        <v>41</v>
      </c>
      <c r="K9" s="21"/>
      <c r="L9" s="21"/>
      <c r="M9" s="30" t="s">
        <v>80</v>
      </c>
      <c r="N9" s="48">
        <v>926</v>
      </c>
      <c r="O9" s="21"/>
      <c r="P9" s="30">
        <v>6</v>
      </c>
      <c r="Q9" s="89"/>
      <c r="R9" s="53">
        <v>47543</v>
      </c>
      <c r="S9" s="153">
        <v>50618</v>
      </c>
      <c r="T9" s="48">
        <f t="shared" si="0"/>
        <v>101</v>
      </c>
      <c r="U9" s="21"/>
      <c r="V9" s="21"/>
      <c r="W9" s="21"/>
      <c r="X9" s="21"/>
      <c r="Y9" s="21"/>
      <c r="Z9" s="21"/>
      <c r="AA9" s="21"/>
      <c r="AB9" s="21"/>
    </row>
    <row r="10" spans="1:28" s="36" customFormat="1" x14ac:dyDescent="0.2">
      <c r="A10" s="99" t="s">
        <v>2</v>
      </c>
      <c r="B10" s="95" t="s">
        <v>72</v>
      </c>
      <c r="C10" s="35">
        <v>47696</v>
      </c>
      <c r="D10" s="35">
        <v>47939</v>
      </c>
      <c r="E10" s="29">
        <v>1</v>
      </c>
      <c r="F10" s="29" t="s">
        <v>74</v>
      </c>
      <c r="G10" s="29">
        <v>8</v>
      </c>
      <c r="H10" s="29">
        <f t="shared" ca="1" si="2"/>
        <v>71</v>
      </c>
      <c r="I10" s="43"/>
      <c r="J10" s="100"/>
      <c r="K10" s="21"/>
      <c r="L10" s="21"/>
      <c r="M10" s="30" t="s">
        <v>47</v>
      </c>
      <c r="N10" s="48">
        <v>460</v>
      </c>
      <c r="O10" s="21"/>
      <c r="P10" s="30">
        <v>7</v>
      </c>
      <c r="Q10" s="89"/>
      <c r="R10" s="53">
        <v>47939</v>
      </c>
      <c r="S10" s="153">
        <v>51502</v>
      </c>
      <c r="T10" s="48">
        <f t="shared" si="0"/>
        <v>117</v>
      </c>
      <c r="U10" s="21"/>
      <c r="V10" s="21"/>
      <c r="W10" s="21"/>
      <c r="X10" s="21"/>
      <c r="Y10" s="21"/>
      <c r="Z10" s="21"/>
      <c r="AA10" s="21"/>
      <c r="AB10" s="21"/>
    </row>
    <row r="11" spans="1:28" s="36" customFormat="1" ht="12" customHeight="1" thickBot="1" x14ac:dyDescent="0.25">
      <c r="A11" s="99" t="s">
        <v>2</v>
      </c>
      <c r="B11" s="95" t="s">
        <v>72</v>
      </c>
      <c r="C11" s="35">
        <v>50649</v>
      </c>
      <c r="D11" s="35">
        <v>50891</v>
      </c>
      <c r="E11" s="29">
        <v>1</v>
      </c>
      <c r="F11" s="29" t="s">
        <v>74</v>
      </c>
      <c r="G11" s="29">
        <v>8</v>
      </c>
      <c r="H11" s="29">
        <f t="shared" ca="1" si="2"/>
        <v>168</v>
      </c>
      <c r="I11" s="43"/>
      <c r="J11" s="100"/>
      <c r="K11" s="21"/>
      <c r="L11" s="21"/>
      <c r="M11" s="46" t="s">
        <v>47</v>
      </c>
      <c r="N11" s="49">
        <v>387</v>
      </c>
      <c r="O11" s="21"/>
      <c r="P11" s="30">
        <v>8</v>
      </c>
      <c r="Q11" s="89"/>
      <c r="R11" s="53">
        <v>48305</v>
      </c>
      <c r="S11" s="153">
        <v>52352</v>
      </c>
      <c r="T11" s="48">
        <f t="shared" si="0"/>
        <v>133</v>
      </c>
      <c r="U11" s="21"/>
      <c r="V11" s="21"/>
      <c r="W11" s="21"/>
      <c r="X11" s="21"/>
      <c r="Y11" s="21"/>
      <c r="Z11" s="21"/>
      <c r="AA11" s="21"/>
      <c r="AB11" s="21"/>
    </row>
    <row r="12" spans="1:28" s="36" customFormat="1" ht="12" customHeight="1" thickBot="1" x14ac:dyDescent="0.25">
      <c r="A12" s="75" t="s">
        <v>2</v>
      </c>
      <c r="B12" s="129" t="s">
        <v>72</v>
      </c>
      <c r="C12" s="71">
        <v>53601</v>
      </c>
      <c r="D12" s="71">
        <v>53844</v>
      </c>
      <c r="E12" s="33">
        <v>1</v>
      </c>
      <c r="F12" s="33" t="s">
        <v>74</v>
      </c>
      <c r="G12" s="33"/>
      <c r="H12" s="33">
        <f t="shared" ca="1" si="2"/>
        <v>265</v>
      </c>
      <c r="I12" s="101"/>
      <c r="J12" s="42"/>
      <c r="K12" s="21"/>
      <c r="L12" s="21"/>
      <c r="M12" s="21"/>
      <c r="N12" s="21"/>
      <c r="O12" s="21"/>
      <c r="P12" s="30">
        <v>9</v>
      </c>
      <c r="Q12" s="89"/>
      <c r="R12" s="53">
        <v>48700</v>
      </c>
      <c r="S12" s="153">
        <v>53206</v>
      </c>
      <c r="T12" s="48">
        <f t="shared" si="0"/>
        <v>148</v>
      </c>
      <c r="U12" s="21"/>
      <c r="V12" s="21"/>
      <c r="W12" s="21"/>
      <c r="X12" s="21"/>
      <c r="Y12" s="21"/>
      <c r="Z12" s="21"/>
      <c r="AA12" s="21"/>
      <c r="AB12" s="21"/>
    </row>
    <row r="13" spans="1:28" s="36" customFormat="1" ht="12" thickBot="1" x14ac:dyDescent="0.25">
      <c r="A13" s="105"/>
      <c r="B13" s="116"/>
      <c r="C13" s="106"/>
      <c r="D13" s="106"/>
      <c r="E13" s="107"/>
      <c r="F13" s="107"/>
      <c r="G13" s="107"/>
      <c r="H13" s="107"/>
      <c r="I13" s="116"/>
      <c r="J13" s="117"/>
      <c r="K13" s="21"/>
      <c r="L13" s="21"/>
      <c r="M13" s="21"/>
      <c r="N13" s="21"/>
      <c r="O13" s="21"/>
      <c r="P13" s="30">
        <v>10</v>
      </c>
      <c r="Q13" s="89"/>
      <c r="R13" s="53">
        <v>49065</v>
      </c>
      <c r="S13" s="154" t="s">
        <v>67</v>
      </c>
      <c r="T13" s="48"/>
      <c r="U13" s="21"/>
      <c r="V13" s="21"/>
      <c r="W13" s="21"/>
      <c r="X13" s="21"/>
      <c r="Y13" s="21"/>
      <c r="Z13" s="21"/>
      <c r="AA13" s="21"/>
      <c r="AB13" s="21"/>
    </row>
    <row r="14" spans="1:28" s="36" customFormat="1" ht="36.75" customHeight="1" x14ac:dyDescent="0.2">
      <c r="A14" s="40" t="s">
        <v>3</v>
      </c>
      <c r="B14" s="126" t="s">
        <v>73</v>
      </c>
      <c r="C14" s="70">
        <v>47300</v>
      </c>
      <c r="D14" s="70">
        <v>47392</v>
      </c>
      <c r="E14" s="34">
        <v>1</v>
      </c>
      <c r="F14" s="34" t="s">
        <v>74</v>
      </c>
      <c r="G14" s="34">
        <v>3</v>
      </c>
      <c r="H14" s="34">
        <f t="shared" ref="H14:H15" ca="1" si="3">DATEDIF(TODAY(),D14,"m")</f>
        <v>53</v>
      </c>
      <c r="I14" s="97" t="s">
        <v>60</v>
      </c>
      <c r="J14" s="102"/>
      <c r="K14" s="21"/>
      <c r="L14" s="21"/>
      <c r="M14" s="21"/>
      <c r="N14" s="21"/>
      <c r="O14" s="21"/>
      <c r="P14" s="30">
        <v>11</v>
      </c>
      <c r="Q14" s="89"/>
      <c r="R14" s="53">
        <v>49430</v>
      </c>
      <c r="S14" s="154" t="s">
        <v>67</v>
      </c>
      <c r="T14" s="48"/>
      <c r="U14" s="21"/>
      <c r="V14" s="21"/>
      <c r="W14" s="21"/>
      <c r="X14" s="21"/>
      <c r="Y14" s="21"/>
      <c r="Z14" s="21"/>
      <c r="AA14" s="21"/>
      <c r="AB14" s="21"/>
    </row>
    <row r="15" spans="1:28" s="36" customFormat="1" ht="12" thickBot="1" x14ac:dyDescent="0.25">
      <c r="A15" s="75" t="s">
        <v>3</v>
      </c>
      <c r="B15" s="127" t="s">
        <v>72</v>
      </c>
      <c r="C15" s="71">
        <v>51410</v>
      </c>
      <c r="D15" s="71">
        <v>51349</v>
      </c>
      <c r="E15" s="33">
        <v>1</v>
      </c>
      <c r="F15" s="33">
        <v>2</v>
      </c>
      <c r="G15" s="33" t="s">
        <v>74</v>
      </c>
      <c r="H15" s="33">
        <f t="shared" ca="1" si="3"/>
        <v>183</v>
      </c>
      <c r="I15" s="101"/>
      <c r="J15" s="103"/>
      <c r="K15" s="21"/>
      <c r="L15" s="21"/>
      <c r="M15" s="21"/>
      <c r="N15" s="21"/>
      <c r="O15" s="21"/>
      <c r="P15" s="30">
        <v>12</v>
      </c>
      <c r="Q15" s="89"/>
      <c r="R15" s="53">
        <v>49827</v>
      </c>
      <c r="S15" s="154" t="s">
        <v>67</v>
      </c>
      <c r="T15" s="48"/>
      <c r="U15" s="21"/>
      <c r="V15" s="21"/>
      <c r="W15" s="21"/>
      <c r="X15" s="21"/>
      <c r="Y15" s="21"/>
      <c r="Z15" s="21"/>
      <c r="AA15" s="21"/>
      <c r="AB15" s="21"/>
    </row>
    <row r="16" spans="1:28" s="36" customFormat="1" ht="12" thickBot="1" x14ac:dyDescent="0.25">
      <c r="A16" s="105"/>
      <c r="B16" s="116"/>
      <c r="C16" s="106"/>
      <c r="D16" s="106"/>
      <c r="E16" s="107"/>
      <c r="F16" s="107"/>
      <c r="G16" s="107"/>
      <c r="H16" s="107"/>
      <c r="I16" s="116"/>
      <c r="J16" s="117"/>
      <c r="K16" s="21"/>
      <c r="L16" s="21"/>
      <c r="M16" s="21"/>
      <c r="N16" s="21"/>
      <c r="O16" s="21"/>
      <c r="P16" s="30">
        <v>13</v>
      </c>
      <c r="Q16" s="89"/>
      <c r="R16" s="53">
        <v>50192</v>
      </c>
      <c r="S16" s="154" t="s">
        <v>67</v>
      </c>
      <c r="T16" s="48"/>
      <c r="U16" s="21"/>
      <c r="V16" s="21"/>
      <c r="W16" s="21"/>
      <c r="X16" s="21"/>
      <c r="Y16" s="21"/>
      <c r="Z16" s="21"/>
      <c r="AA16" s="21"/>
      <c r="AB16" s="21"/>
    </row>
    <row r="17" spans="1:28" s="36" customFormat="1" ht="12" customHeight="1" thickBot="1" x14ac:dyDescent="0.25">
      <c r="A17" s="74" t="s">
        <v>4</v>
      </c>
      <c r="B17" s="125" t="s">
        <v>72</v>
      </c>
      <c r="C17" s="76">
        <v>49004</v>
      </c>
      <c r="D17" s="76">
        <v>50284</v>
      </c>
      <c r="E17" s="69">
        <v>1</v>
      </c>
      <c r="F17" s="69" t="s">
        <v>74</v>
      </c>
      <c r="G17" s="69">
        <v>42</v>
      </c>
      <c r="H17" s="69">
        <f ca="1">DATEDIF(TODAY(),D17,"m")</f>
        <v>148</v>
      </c>
      <c r="I17" s="77"/>
      <c r="J17" s="41"/>
      <c r="K17" s="21"/>
      <c r="L17" s="21"/>
      <c r="M17" s="21"/>
      <c r="N17" s="21"/>
      <c r="O17" s="21"/>
      <c r="P17" s="30">
        <v>14</v>
      </c>
      <c r="Q17" s="89"/>
      <c r="R17" s="53">
        <v>50587</v>
      </c>
      <c r="S17" s="154" t="s">
        <v>67</v>
      </c>
      <c r="T17" s="48"/>
      <c r="U17" s="21"/>
      <c r="V17" s="21"/>
      <c r="W17" s="21"/>
      <c r="X17" s="21"/>
      <c r="Y17" s="21"/>
      <c r="Z17" s="21"/>
      <c r="AA17" s="21"/>
      <c r="AB17" s="21"/>
    </row>
    <row r="18" spans="1:28" s="36" customFormat="1" ht="12" thickBot="1" x14ac:dyDescent="0.25">
      <c r="A18" s="105"/>
      <c r="B18" s="116"/>
      <c r="C18" s="106"/>
      <c r="D18" s="106"/>
      <c r="E18" s="107"/>
      <c r="F18" s="107"/>
      <c r="G18" s="107"/>
      <c r="H18" s="107"/>
      <c r="I18" s="116"/>
      <c r="J18" s="117"/>
      <c r="K18" s="21"/>
      <c r="L18" s="21"/>
      <c r="M18" s="21"/>
      <c r="N18" s="21"/>
      <c r="O18" s="21"/>
      <c r="P18" s="30">
        <v>15</v>
      </c>
      <c r="Q18" s="89"/>
      <c r="R18" s="53">
        <v>50952</v>
      </c>
      <c r="S18" s="154" t="s">
        <v>67</v>
      </c>
      <c r="T18" s="48"/>
      <c r="U18" s="21"/>
      <c r="V18" s="21"/>
      <c r="W18" s="21"/>
      <c r="X18" s="21"/>
      <c r="Y18" s="21"/>
      <c r="Z18" s="21"/>
      <c r="AA18" s="21"/>
      <c r="AB18" s="21"/>
    </row>
    <row r="19" spans="1:28" s="36" customFormat="1" ht="10.5" customHeight="1" x14ac:dyDescent="0.2">
      <c r="A19" s="40" t="s">
        <v>5</v>
      </c>
      <c r="B19" s="128" t="s">
        <v>73</v>
      </c>
      <c r="C19" s="70">
        <v>47058</v>
      </c>
      <c r="D19" s="70">
        <v>47119</v>
      </c>
      <c r="E19" s="34">
        <v>1</v>
      </c>
      <c r="F19" s="34" t="s">
        <v>74</v>
      </c>
      <c r="G19" s="34">
        <v>2</v>
      </c>
      <c r="H19" s="34">
        <f t="shared" ref="H19:H21" ca="1" si="4">DATEDIF(TODAY(),D19,"m")</f>
        <v>44</v>
      </c>
      <c r="I19" s="97" t="s">
        <v>57</v>
      </c>
      <c r="J19" s="102"/>
      <c r="K19" s="21"/>
      <c r="L19" s="21"/>
      <c r="M19" s="21"/>
      <c r="N19" s="21"/>
      <c r="O19" s="21"/>
      <c r="P19" s="30">
        <v>16</v>
      </c>
      <c r="Q19" s="89"/>
      <c r="R19" s="53">
        <v>51318</v>
      </c>
      <c r="S19" s="154" t="s">
        <v>67</v>
      </c>
      <c r="T19" s="48"/>
      <c r="U19" s="21"/>
      <c r="V19" s="21"/>
      <c r="W19" s="21"/>
      <c r="X19" s="21"/>
      <c r="Y19" s="21"/>
      <c r="Z19" s="21"/>
      <c r="AA19" s="21"/>
      <c r="AB19" s="21"/>
    </row>
    <row r="20" spans="1:28" s="36" customFormat="1" x14ac:dyDescent="0.2">
      <c r="A20" s="99" t="s">
        <v>5</v>
      </c>
      <c r="B20" s="95" t="s">
        <v>72</v>
      </c>
      <c r="C20" s="35">
        <v>49553</v>
      </c>
      <c r="D20" s="35">
        <v>49949</v>
      </c>
      <c r="E20" s="29">
        <v>1</v>
      </c>
      <c r="F20" s="29" t="s">
        <v>74</v>
      </c>
      <c r="G20" s="29">
        <v>13</v>
      </c>
      <c r="H20" s="29">
        <f t="shared" ca="1" si="4"/>
        <v>137</v>
      </c>
      <c r="I20" s="43"/>
      <c r="J20" s="100"/>
      <c r="K20" s="21"/>
      <c r="L20" s="21"/>
      <c r="M20" s="21"/>
      <c r="N20" s="21"/>
      <c r="O20" s="21"/>
      <c r="P20" s="30">
        <v>17</v>
      </c>
      <c r="Q20" s="89"/>
      <c r="R20" s="53">
        <v>51714</v>
      </c>
      <c r="S20" s="154" t="s">
        <v>67</v>
      </c>
      <c r="T20" s="48"/>
      <c r="U20" s="21"/>
      <c r="V20" s="21"/>
      <c r="W20" s="21"/>
      <c r="X20" s="21"/>
      <c r="Y20" s="21"/>
      <c r="Z20" s="21"/>
      <c r="AA20" s="21"/>
      <c r="AB20" s="21"/>
    </row>
    <row r="21" spans="1:28" s="36" customFormat="1" ht="12" thickBot="1" x14ac:dyDescent="0.25">
      <c r="A21" s="75" t="s">
        <v>5</v>
      </c>
      <c r="B21" s="129" t="s">
        <v>72</v>
      </c>
      <c r="C21" s="71">
        <v>52352</v>
      </c>
      <c r="D21" s="71">
        <v>52810</v>
      </c>
      <c r="E21" s="33">
        <v>1</v>
      </c>
      <c r="F21" s="33" t="s">
        <v>74</v>
      </c>
      <c r="G21" s="33">
        <v>15</v>
      </c>
      <c r="H21" s="33">
        <f t="shared" ca="1" si="4"/>
        <v>231</v>
      </c>
      <c r="I21" s="101"/>
      <c r="J21" s="42"/>
      <c r="K21" s="21"/>
      <c r="L21" s="21"/>
      <c r="M21" s="21"/>
      <c r="N21" s="21"/>
      <c r="O21" s="21"/>
      <c r="P21" s="30">
        <v>18</v>
      </c>
      <c r="Q21" s="89"/>
      <c r="R21" s="53">
        <v>52079</v>
      </c>
      <c r="S21" s="154" t="s">
        <v>67</v>
      </c>
      <c r="T21" s="48"/>
      <c r="U21" s="21"/>
      <c r="V21" s="21"/>
      <c r="W21" s="21"/>
      <c r="X21" s="21"/>
      <c r="Y21" s="21"/>
      <c r="Z21" s="21"/>
      <c r="AA21" s="21"/>
      <c r="AB21" s="21"/>
    </row>
    <row r="22" spans="1:28" s="36" customFormat="1" ht="12" customHeight="1" thickBot="1" x14ac:dyDescent="0.25">
      <c r="A22" s="105"/>
      <c r="B22" s="116"/>
      <c r="C22" s="106"/>
      <c r="D22" s="106"/>
      <c r="E22" s="107"/>
      <c r="F22" s="107"/>
      <c r="G22" s="107"/>
      <c r="H22" s="107"/>
      <c r="I22" s="116"/>
      <c r="J22" s="117"/>
      <c r="K22" s="21"/>
      <c r="L22" s="21"/>
      <c r="M22" s="21"/>
      <c r="N22" s="21"/>
      <c r="O22" s="21"/>
      <c r="P22" s="30">
        <v>19</v>
      </c>
      <c r="Q22" s="89"/>
      <c r="R22" s="53">
        <v>52475</v>
      </c>
      <c r="S22" s="154" t="s">
        <v>67</v>
      </c>
      <c r="T22" s="48"/>
      <c r="U22" s="21"/>
      <c r="V22" s="21"/>
      <c r="W22" s="21"/>
      <c r="X22" s="21"/>
      <c r="Y22" s="21"/>
      <c r="Z22" s="21"/>
      <c r="AA22" s="21"/>
      <c r="AB22" s="21"/>
    </row>
    <row r="23" spans="1:28" s="36" customFormat="1" ht="12" thickBot="1" x14ac:dyDescent="0.25">
      <c r="A23" s="74" t="s">
        <v>6</v>
      </c>
      <c r="B23" s="125" t="s">
        <v>72</v>
      </c>
      <c r="C23" s="76">
        <v>49888</v>
      </c>
      <c r="D23" s="76">
        <v>49644</v>
      </c>
      <c r="E23" s="69">
        <v>1</v>
      </c>
      <c r="F23" s="69">
        <v>8</v>
      </c>
      <c r="G23" s="69" t="s">
        <v>74</v>
      </c>
      <c r="H23" s="69">
        <f ca="1">DATEDIF(TODAY(),D23,"m")</f>
        <v>127</v>
      </c>
      <c r="I23" s="77"/>
      <c r="J23" s="104"/>
      <c r="K23" s="21"/>
      <c r="L23" s="21"/>
      <c r="M23" s="21"/>
      <c r="N23" s="21"/>
      <c r="O23" s="21"/>
      <c r="P23" s="30">
        <v>20</v>
      </c>
      <c r="Q23" s="89"/>
      <c r="R23" s="53">
        <v>52841</v>
      </c>
      <c r="S23" s="154" t="s">
        <v>67</v>
      </c>
      <c r="T23" s="48"/>
      <c r="U23" s="21"/>
      <c r="V23" s="21"/>
      <c r="W23" s="21"/>
      <c r="X23" s="21"/>
      <c r="Y23" s="21"/>
      <c r="Z23" s="21"/>
      <c r="AA23" s="21"/>
      <c r="AB23" s="21"/>
    </row>
    <row r="24" spans="1:28" s="36" customFormat="1" ht="12" thickBot="1" x14ac:dyDescent="0.25">
      <c r="A24" s="105"/>
      <c r="B24" s="116"/>
      <c r="C24" s="106"/>
      <c r="D24" s="106"/>
      <c r="E24" s="107"/>
      <c r="F24" s="107"/>
      <c r="G24" s="107"/>
      <c r="H24" s="107"/>
      <c r="I24" s="116"/>
      <c r="J24" s="117"/>
      <c r="K24" s="21"/>
      <c r="L24" s="21"/>
      <c r="M24" s="21"/>
      <c r="N24" s="21"/>
      <c r="O24" s="21"/>
      <c r="P24" s="30">
        <v>21</v>
      </c>
      <c r="Q24" s="89"/>
      <c r="R24" s="53">
        <v>53206</v>
      </c>
      <c r="S24" s="154" t="s">
        <v>67</v>
      </c>
      <c r="T24" s="48"/>
      <c r="U24" s="21"/>
      <c r="V24" s="21"/>
      <c r="W24" s="21"/>
      <c r="X24" s="21"/>
      <c r="Y24" s="21"/>
      <c r="Z24" s="21"/>
      <c r="AA24" s="21"/>
      <c r="AB24" s="21"/>
    </row>
    <row r="25" spans="1:28" s="36" customFormat="1" ht="23.25" thickBot="1" x14ac:dyDescent="0.25">
      <c r="A25" s="40" t="s">
        <v>7</v>
      </c>
      <c r="B25" s="34" t="s">
        <v>73</v>
      </c>
      <c r="C25" s="70">
        <v>47331</v>
      </c>
      <c r="D25" s="70">
        <v>47543</v>
      </c>
      <c r="E25" s="34">
        <v>1</v>
      </c>
      <c r="F25" s="34" t="s">
        <v>74</v>
      </c>
      <c r="G25" s="34">
        <v>7</v>
      </c>
      <c r="H25" s="34">
        <f t="shared" ref="H25:H26" ca="1" si="5">DATEDIF(TODAY(),D25,"m")</f>
        <v>58</v>
      </c>
      <c r="I25" s="97" t="s">
        <v>59</v>
      </c>
      <c r="J25" s="102"/>
      <c r="K25" s="21"/>
      <c r="L25" s="21"/>
      <c r="M25" s="21"/>
      <c r="N25" s="21"/>
      <c r="O25" s="21"/>
      <c r="P25" s="46">
        <v>22</v>
      </c>
      <c r="Q25" s="47"/>
      <c r="R25" s="54">
        <v>53601</v>
      </c>
      <c r="S25" s="155" t="s">
        <v>67</v>
      </c>
      <c r="T25" s="49"/>
      <c r="U25" s="21"/>
      <c r="V25" s="21"/>
      <c r="W25" s="21"/>
      <c r="X25" s="21"/>
      <c r="Y25" s="21"/>
      <c r="Z25" s="21"/>
      <c r="AA25" s="21"/>
      <c r="AB25" s="21"/>
    </row>
    <row r="26" spans="1:28" s="36" customFormat="1" ht="12" thickBot="1" x14ac:dyDescent="0.25">
      <c r="A26" s="75" t="s">
        <v>7</v>
      </c>
      <c r="B26" s="33" t="s">
        <v>72</v>
      </c>
      <c r="C26" s="71">
        <v>52140</v>
      </c>
      <c r="D26" s="71">
        <v>52018</v>
      </c>
      <c r="E26" s="33">
        <v>1</v>
      </c>
      <c r="F26" s="33">
        <v>4</v>
      </c>
      <c r="G26" s="33" t="s">
        <v>74</v>
      </c>
      <c r="H26" s="33">
        <f t="shared" ca="1" si="5"/>
        <v>205</v>
      </c>
      <c r="I26" s="101"/>
      <c r="J26" s="10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s="36" customFormat="1" ht="12" thickBot="1" x14ac:dyDescent="0.25">
      <c r="A27" s="105"/>
      <c r="B27" s="130"/>
      <c r="C27" s="118"/>
      <c r="D27" s="118"/>
      <c r="E27" s="107"/>
      <c r="F27" s="107"/>
      <c r="G27" s="107"/>
      <c r="H27" s="107"/>
      <c r="I27" s="116"/>
      <c r="J27" s="119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s="36" customFormat="1" ht="12" thickBot="1" x14ac:dyDescent="0.25">
      <c r="A28" s="74" t="s">
        <v>8</v>
      </c>
      <c r="B28" s="69" t="s">
        <v>72</v>
      </c>
      <c r="C28" s="76">
        <v>50161</v>
      </c>
      <c r="D28" s="76">
        <v>50072</v>
      </c>
      <c r="E28" s="69">
        <v>1</v>
      </c>
      <c r="F28" s="69">
        <v>3</v>
      </c>
      <c r="G28" s="69" t="s">
        <v>74</v>
      </c>
      <c r="H28" s="69">
        <f ca="1">DATEDIF(TODAY(),D28,"m")</f>
        <v>141</v>
      </c>
      <c r="I28" s="77"/>
      <c r="J28" s="4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s="36" customFormat="1" ht="13.5" customHeight="1" thickBot="1" x14ac:dyDescent="0.25">
      <c r="A29" s="105"/>
      <c r="B29" s="130"/>
      <c r="C29" s="106"/>
      <c r="D29" s="106"/>
      <c r="E29" s="107"/>
      <c r="F29" s="107">
        <v>0</v>
      </c>
      <c r="G29" s="107"/>
      <c r="H29" s="107"/>
      <c r="I29" s="116"/>
      <c r="J29" s="11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22.5" x14ac:dyDescent="0.2">
      <c r="A30" s="40" t="s">
        <v>9</v>
      </c>
      <c r="B30" s="34" t="s">
        <v>73</v>
      </c>
      <c r="C30" s="70">
        <v>46600</v>
      </c>
      <c r="D30" s="70">
        <v>46692</v>
      </c>
      <c r="E30" s="34">
        <v>1</v>
      </c>
      <c r="F30" s="34" t="s">
        <v>74</v>
      </c>
      <c r="G30" s="34">
        <v>3</v>
      </c>
      <c r="H30" s="34">
        <f t="shared" ref="H30:H31" ca="1" si="6">DATEDIF(TODAY(),D30,"m")</f>
        <v>30</v>
      </c>
      <c r="I30" s="97" t="s">
        <v>56</v>
      </c>
      <c r="J30" s="98" t="s">
        <v>64</v>
      </c>
    </row>
    <row r="31" spans="1:28" ht="12" thickBot="1" x14ac:dyDescent="0.25">
      <c r="A31" s="75" t="s">
        <v>9</v>
      </c>
      <c r="B31" s="33" t="s">
        <v>72</v>
      </c>
      <c r="C31" s="71">
        <v>50740</v>
      </c>
      <c r="D31" s="71">
        <v>50679</v>
      </c>
      <c r="E31" s="33">
        <v>1</v>
      </c>
      <c r="F31" s="33">
        <v>2</v>
      </c>
      <c r="G31" s="33" t="s">
        <v>74</v>
      </c>
      <c r="H31" s="33">
        <f t="shared" ca="1" si="6"/>
        <v>161</v>
      </c>
      <c r="I31" s="101"/>
      <c r="J31" s="42"/>
    </row>
    <row r="32" spans="1:28" ht="12" thickBot="1" x14ac:dyDescent="0.25">
      <c r="A32" s="31"/>
      <c r="J32" s="28"/>
    </row>
    <row r="33" spans="1:10" ht="33.75" x14ac:dyDescent="0.2">
      <c r="A33" s="40" t="s">
        <v>10</v>
      </c>
      <c r="B33" s="34" t="s">
        <v>73</v>
      </c>
      <c r="C33" s="70">
        <v>46905</v>
      </c>
      <c r="D33" s="70">
        <v>47178</v>
      </c>
      <c r="E33" s="34">
        <v>1</v>
      </c>
      <c r="F33" s="34" t="s">
        <v>74</v>
      </c>
      <c r="G33" s="34">
        <v>9</v>
      </c>
      <c r="H33" s="34">
        <f t="shared" ref="H33:H34" ca="1" si="7">DATEDIF(TODAY(),D33,"m")</f>
        <v>46</v>
      </c>
      <c r="I33" s="97" t="s">
        <v>58</v>
      </c>
      <c r="J33" s="102"/>
    </row>
    <row r="34" spans="1:10" x14ac:dyDescent="0.2">
      <c r="A34" s="99" t="s">
        <v>10</v>
      </c>
      <c r="B34" s="29" t="s">
        <v>72</v>
      </c>
      <c r="C34" s="35">
        <v>49796</v>
      </c>
      <c r="D34" s="35">
        <v>50740</v>
      </c>
      <c r="E34" s="29">
        <v>1</v>
      </c>
      <c r="F34" s="29" t="s">
        <v>74</v>
      </c>
      <c r="G34" s="29">
        <v>31</v>
      </c>
      <c r="H34" s="29">
        <f t="shared" ca="1" si="7"/>
        <v>163</v>
      </c>
      <c r="I34" s="43"/>
      <c r="J34" s="115"/>
    </row>
    <row r="35" spans="1:10" ht="12" thickBot="1" x14ac:dyDescent="0.25">
      <c r="A35" s="75" t="s">
        <v>10</v>
      </c>
      <c r="B35" s="33" t="s">
        <v>72</v>
      </c>
      <c r="C35" s="71">
        <v>53328</v>
      </c>
      <c r="D35" s="71" t="s">
        <v>67</v>
      </c>
      <c r="E35" s="33"/>
      <c r="F35" s="33"/>
      <c r="G35" s="33"/>
      <c r="H35" s="33"/>
      <c r="I35" s="120"/>
      <c r="J35" s="42"/>
    </row>
    <row r="36" spans="1:10" ht="12" thickBot="1" x14ac:dyDescent="0.25">
      <c r="A36" s="105"/>
      <c r="B36" s="130"/>
      <c r="C36" s="106"/>
      <c r="D36" s="106"/>
      <c r="E36" s="107"/>
      <c r="F36" s="107"/>
      <c r="G36" s="107"/>
      <c r="H36" s="107"/>
      <c r="I36" s="121"/>
      <c r="J36" s="117"/>
    </row>
    <row r="37" spans="1:10" ht="33.75" x14ac:dyDescent="0.2">
      <c r="A37" s="40" t="s">
        <v>11</v>
      </c>
      <c r="B37" s="34" t="s">
        <v>73</v>
      </c>
      <c r="C37" s="70">
        <v>46113</v>
      </c>
      <c r="D37" s="70">
        <v>46266</v>
      </c>
      <c r="E37" s="34"/>
      <c r="F37" s="34" t="s">
        <v>74</v>
      </c>
      <c r="G37" s="34">
        <v>5</v>
      </c>
      <c r="H37" s="34">
        <f t="shared" ref="H37:H39" ca="1" si="8">DATEDIF(TODAY(),D37,"m")</f>
        <v>16</v>
      </c>
      <c r="I37" s="97" t="s">
        <v>40</v>
      </c>
      <c r="J37" s="98" t="s">
        <v>39</v>
      </c>
    </row>
    <row r="38" spans="1:10" x14ac:dyDescent="0.2">
      <c r="A38" s="99" t="s">
        <v>11</v>
      </c>
      <c r="B38" s="29" t="s">
        <v>72</v>
      </c>
      <c r="C38" s="35">
        <v>48976</v>
      </c>
      <c r="D38" s="35">
        <v>49157</v>
      </c>
      <c r="E38" s="29">
        <v>1</v>
      </c>
      <c r="F38" s="29" t="s">
        <v>74</v>
      </c>
      <c r="G38" s="29">
        <v>6</v>
      </c>
      <c r="H38" s="29">
        <f t="shared" ca="1" si="8"/>
        <v>111</v>
      </c>
      <c r="I38" s="43" t="s">
        <v>38</v>
      </c>
      <c r="J38" s="108"/>
    </row>
    <row r="39" spans="1:10" ht="12" thickBot="1" x14ac:dyDescent="0.25">
      <c r="A39" s="75" t="s">
        <v>11</v>
      </c>
      <c r="B39" s="33" t="s">
        <v>72</v>
      </c>
      <c r="C39" s="71">
        <v>52566</v>
      </c>
      <c r="D39" s="71">
        <v>53297</v>
      </c>
      <c r="E39" s="33">
        <v>1</v>
      </c>
      <c r="F39" s="33" t="s">
        <v>74</v>
      </c>
      <c r="G39" s="33">
        <v>24</v>
      </c>
      <c r="H39" s="33">
        <f t="shared" ca="1" si="8"/>
        <v>247</v>
      </c>
      <c r="I39" s="101"/>
      <c r="J39" s="109"/>
    </row>
    <row r="40" spans="1:10" ht="12" thickBot="1" x14ac:dyDescent="0.25">
      <c r="A40" s="105"/>
      <c r="B40" s="130"/>
      <c r="C40" s="106"/>
      <c r="D40" s="106"/>
      <c r="E40" s="107"/>
      <c r="F40" s="107"/>
      <c r="G40" s="107"/>
      <c r="H40" s="107"/>
      <c r="I40" s="116"/>
      <c r="J40" s="122"/>
    </row>
    <row r="41" spans="1:10" ht="12" thickBot="1" x14ac:dyDescent="0.25">
      <c r="A41" s="74" t="s">
        <v>12</v>
      </c>
      <c r="B41" s="69" t="s">
        <v>72</v>
      </c>
      <c r="C41" s="76">
        <v>52871</v>
      </c>
      <c r="D41" s="76">
        <v>53632</v>
      </c>
      <c r="E41" s="69">
        <v>1</v>
      </c>
      <c r="F41" s="69" t="s">
        <v>74</v>
      </c>
      <c r="G41" s="69">
        <v>25</v>
      </c>
      <c r="H41" s="69">
        <f ca="1">DATEDIF(TODAY(),D41,"m")</f>
        <v>258</v>
      </c>
      <c r="I41" s="77"/>
      <c r="J41" s="41"/>
    </row>
    <row r="42" spans="1:10" ht="12" thickBot="1" x14ac:dyDescent="0.25">
      <c r="A42" s="105"/>
      <c r="B42" s="130"/>
      <c r="C42" s="106"/>
      <c r="D42" s="106"/>
      <c r="E42" s="107"/>
      <c r="F42" s="107"/>
      <c r="G42" s="107"/>
      <c r="H42" s="107"/>
      <c r="I42" s="116"/>
      <c r="J42" s="122"/>
    </row>
    <row r="43" spans="1:10" ht="12" thickBot="1" x14ac:dyDescent="0.25">
      <c r="A43" s="74" t="s">
        <v>13</v>
      </c>
      <c r="B43" s="69" t="s">
        <v>72</v>
      </c>
      <c r="C43" s="76">
        <v>49827</v>
      </c>
      <c r="D43" s="76">
        <v>50041</v>
      </c>
      <c r="E43" s="69">
        <v>1</v>
      </c>
      <c r="F43" s="69" t="s">
        <v>74</v>
      </c>
      <c r="G43" s="69">
        <v>7</v>
      </c>
      <c r="H43" s="69">
        <f ca="1">DATEDIF(TODAY(),D43,"m")</f>
        <v>140</v>
      </c>
      <c r="I43" s="77"/>
      <c r="J43" s="41"/>
    </row>
    <row r="44" spans="1:10" ht="12" thickBot="1" x14ac:dyDescent="0.25">
      <c r="A44" s="123"/>
      <c r="B44" s="130"/>
      <c r="C44" s="118"/>
      <c r="D44" s="118"/>
      <c r="E44" s="118"/>
      <c r="F44" s="118"/>
      <c r="G44" s="118"/>
      <c r="H44" s="118"/>
      <c r="I44" s="118"/>
      <c r="J44" s="124"/>
    </row>
    <row r="45" spans="1:10" ht="12" thickBot="1" x14ac:dyDescent="0.25">
      <c r="A45" s="74" t="s">
        <v>14</v>
      </c>
      <c r="B45" s="69" t="s">
        <v>72</v>
      </c>
      <c r="C45" s="76" t="s">
        <v>68</v>
      </c>
      <c r="D45" s="76" t="s">
        <v>67</v>
      </c>
      <c r="E45" s="69"/>
      <c r="F45" s="69" t="s">
        <v>74</v>
      </c>
      <c r="G45" s="69" t="s">
        <v>74</v>
      </c>
      <c r="H45" s="69"/>
      <c r="I45" s="110"/>
      <c r="J45" s="111"/>
    </row>
    <row r="46" spans="1:10" ht="12" thickBot="1" x14ac:dyDescent="0.25">
      <c r="A46" s="105"/>
      <c r="B46" s="107"/>
      <c r="C46" s="106"/>
      <c r="D46" s="106"/>
      <c r="E46" s="107"/>
      <c r="F46" s="107"/>
      <c r="G46" s="107"/>
      <c r="H46" s="107"/>
      <c r="I46" s="116"/>
      <c r="J46" s="122"/>
    </row>
    <row r="47" spans="1:10" ht="33.75" x14ac:dyDescent="0.2">
      <c r="A47" s="40" t="s">
        <v>15</v>
      </c>
      <c r="B47" s="34" t="s">
        <v>73</v>
      </c>
      <c r="C47" s="70">
        <v>47058</v>
      </c>
      <c r="D47" s="70">
        <v>46905</v>
      </c>
      <c r="E47" s="34">
        <v>1</v>
      </c>
      <c r="F47" s="34">
        <v>5</v>
      </c>
      <c r="G47" s="34" t="s">
        <v>74</v>
      </c>
      <c r="H47" s="34">
        <f t="shared" ref="H47:H48" ca="1" si="9">DATEDIF(TODAY(),D47,"m")</f>
        <v>37</v>
      </c>
      <c r="I47" s="112" t="s">
        <v>62</v>
      </c>
      <c r="J47" s="98" t="s">
        <v>64</v>
      </c>
    </row>
    <row r="48" spans="1:10" ht="12" thickBot="1" x14ac:dyDescent="0.25">
      <c r="A48" s="75" t="s">
        <v>15</v>
      </c>
      <c r="B48" s="33" t="s">
        <v>72</v>
      </c>
      <c r="C48" s="71">
        <v>52263</v>
      </c>
      <c r="D48" s="71">
        <v>52657</v>
      </c>
      <c r="E48" s="33">
        <v>1</v>
      </c>
      <c r="F48" s="33" t="s">
        <v>74</v>
      </c>
      <c r="G48" s="33">
        <v>13</v>
      </c>
      <c r="H48" s="33">
        <f t="shared" ca="1" si="9"/>
        <v>226</v>
      </c>
      <c r="I48" s="113"/>
      <c r="J48" s="114"/>
    </row>
    <row r="49" spans="1:10" ht="12" thickBot="1" x14ac:dyDescent="0.25">
      <c r="A49" s="118"/>
      <c r="B49" s="164"/>
      <c r="C49" s="118"/>
      <c r="D49" s="118"/>
      <c r="E49" s="118"/>
      <c r="F49" s="118"/>
      <c r="G49" s="118"/>
      <c r="H49" s="118"/>
      <c r="I49" s="165"/>
      <c r="J49" s="166"/>
    </row>
    <row r="50" spans="1:10" ht="12" thickBot="1" x14ac:dyDescent="0.25">
      <c r="A50" s="74">
        <v>807</v>
      </c>
      <c r="B50" s="69" t="s">
        <v>72</v>
      </c>
      <c r="C50" s="76">
        <v>53053</v>
      </c>
      <c r="D50" s="76">
        <v>52597</v>
      </c>
      <c r="E50" s="69">
        <v>1</v>
      </c>
      <c r="F50" s="69">
        <v>15</v>
      </c>
      <c r="G50" s="69" t="s">
        <v>74</v>
      </c>
      <c r="H50" s="69">
        <f ca="1">DATEDIF(TODAY(),D50,"m")</f>
        <v>224</v>
      </c>
      <c r="I50" s="159"/>
      <c r="J50" s="160"/>
    </row>
    <row r="51" spans="1:10" x14ac:dyDescent="0.2">
      <c r="A51" s="167"/>
      <c r="B51" s="168"/>
      <c r="C51" s="169"/>
      <c r="D51" s="169"/>
      <c r="E51" s="170"/>
      <c r="F51" s="170"/>
      <c r="G51" s="170"/>
      <c r="H51" s="170"/>
      <c r="I51" s="162"/>
      <c r="J51" s="163"/>
    </row>
    <row r="52" spans="1:10" x14ac:dyDescent="0.2">
      <c r="A52" s="95">
        <v>867</v>
      </c>
      <c r="B52" s="29" t="s">
        <v>72</v>
      </c>
      <c r="C52" s="35" t="s">
        <v>68</v>
      </c>
      <c r="D52" s="35" t="s">
        <v>67</v>
      </c>
      <c r="E52" s="29"/>
      <c r="F52" s="29" t="s">
        <v>74</v>
      </c>
      <c r="G52" s="29" t="s">
        <v>74</v>
      </c>
      <c r="H52" s="29"/>
      <c r="I52" s="140"/>
      <c r="J52" s="161"/>
    </row>
    <row r="53" spans="1:10" x14ac:dyDescent="0.2">
      <c r="A53" s="84"/>
      <c r="C53" s="27"/>
      <c r="D53" s="27"/>
      <c r="E53" s="26"/>
      <c r="F53" s="26"/>
      <c r="G53" s="26"/>
      <c r="H53" s="26"/>
      <c r="J53" s="28"/>
    </row>
    <row r="54" spans="1:10" x14ac:dyDescent="0.2">
      <c r="A54" s="30" t="s">
        <v>37</v>
      </c>
      <c r="B54" s="85"/>
      <c r="D54" s="86"/>
      <c r="E54" s="29">
        <v>27</v>
      </c>
      <c r="F54" s="87"/>
      <c r="G54" s="26"/>
      <c r="H54" s="26"/>
      <c r="J54" s="28"/>
    </row>
    <row r="55" spans="1:10" x14ac:dyDescent="0.2">
      <c r="A55" s="31"/>
      <c r="F55" s="26"/>
      <c r="G55" s="26"/>
      <c r="H55" s="26"/>
      <c r="J55" s="28"/>
    </row>
    <row r="56" spans="1:10" x14ac:dyDescent="0.2">
      <c r="A56" s="31"/>
      <c r="F56" s="26"/>
      <c r="G56" s="26"/>
      <c r="H56" s="26"/>
      <c r="J56" s="28"/>
    </row>
    <row r="57" spans="1:10" x14ac:dyDescent="0.2">
      <c r="A57" s="32" t="s">
        <v>36</v>
      </c>
      <c r="E57" s="29">
        <v>8</v>
      </c>
      <c r="F57" s="26"/>
      <c r="G57" s="26"/>
      <c r="H57" s="26"/>
      <c r="J57" s="28"/>
    </row>
    <row r="58" spans="1:10" x14ac:dyDescent="0.2">
      <c r="A58" s="31"/>
      <c r="G58" s="26"/>
      <c r="H58" s="26"/>
      <c r="J58" s="28"/>
    </row>
    <row r="59" spans="1:10" x14ac:dyDescent="0.2">
      <c r="A59" s="30" t="s">
        <v>35</v>
      </c>
      <c r="E59" s="29">
        <v>19</v>
      </c>
      <c r="F59" s="26"/>
      <c r="G59" s="26"/>
      <c r="H59" s="26"/>
      <c r="J59" s="28"/>
    </row>
    <row r="60" spans="1:10" x14ac:dyDescent="0.2">
      <c r="A60" s="31"/>
      <c r="J60" s="28"/>
    </row>
    <row r="61" spans="1:10" ht="12" thickBot="1" x14ac:dyDescent="0.25">
      <c r="A61" s="145"/>
      <c r="B61" s="146"/>
      <c r="C61" s="147"/>
      <c r="D61" s="147"/>
      <c r="E61" s="147"/>
      <c r="F61" s="147"/>
      <c r="G61" s="147"/>
      <c r="H61" s="147"/>
      <c r="I61" s="148"/>
      <c r="J61" s="149"/>
    </row>
  </sheetData>
  <mergeCells count="1">
    <mergeCell ref="F2:G2"/>
  </mergeCells>
  <printOptions horizontalCentered="1"/>
  <pageMargins left="0.25" right="0.25" top="0.75" bottom="0.75" header="0.3" footer="0.3"/>
  <pageSetup scale="75" orientation="portrait" copies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3A98-049B-4841-8033-C179D122B4E0}">
  <sheetPr>
    <tabColor rgb="FF99FF33"/>
    <pageSetUpPr fitToPage="1"/>
  </sheetPr>
  <dimension ref="A1:Y61"/>
  <sheetViews>
    <sheetView zoomScaleNormal="100" workbookViewId="0"/>
  </sheetViews>
  <sheetFormatPr defaultColWidth="8.85546875" defaultRowHeight="11.25" x14ac:dyDescent="0.2"/>
  <cols>
    <col min="1" max="1" width="18.85546875" style="21" bestFit="1" customWidth="1"/>
    <col min="2" max="3" width="10.42578125" style="21" customWidth="1"/>
    <col min="4" max="4" width="7.42578125" style="21" customWidth="1"/>
    <col min="5" max="5" width="9.42578125" style="21" customWidth="1"/>
    <col min="6" max="6" width="8.42578125" style="21" customWidth="1"/>
    <col min="7" max="7" width="15.7109375" style="21" bestFit="1" customWidth="1"/>
    <col min="8" max="8" width="22.42578125" style="23" bestFit="1" customWidth="1"/>
    <col min="9" max="9" width="21.42578125" style="22" customWidth="1"/>
    <col min="10" max="10" width="9.42578125" style="21" bestFit="1" customWidth="1"/>
    <col min="11" max="16384" width="8.85546875" style="21"/>
  </cols>
  <sheetData>
    <row r="1" spans="1:25" ht="12" thickBot="1" x14ac:dyDescent="0.25">
      <c r="A1" s="90" t="s">
        <v>27</v>
      </c>
      <c r="B1" s="91"/>
      <c r="C1" s="91"/>
      <c r="D1" s="91"/>
      <c r="E1" s="91"/>
      <c r="F1" s="91"/>
      <c r="G1" s="91"/>
      <c r="H1" s="91"/>
      <c r="I1" s="93"/>
    </row>
    <row r="2" spans="1:25" ht="33" customHeight="1" thickBot="1" x14ac:dyDescent="0.25">
      <c r="A2" s="39" t="s">
        <v>34</v>
      </c>
      <c r="B2" s="38" t="s">
        <v>77</v>
      </c>
      <c r="C2" s="38" t="s">
        <v>78</v>
      </c>
      <c r="D2" s="38" t="s">
        <v>44</v>
      </c>
      <c r="E2" s="178" t="s">
        <v>79</v>
      </c>
      <c r="F2" s="178"/>
      <c r="G2" s="38" t="s">
        <v>52</v>
      </c>
      <c r="H2" s="38" t="s">
        <v>21</v>
      </c>
      <c r="I2" s="41" t="s">
        <v>43</v>
      </c>
    </row>
    <row r="3" spans="1:25" s="36" customFormat="1" ht="36" customHeight="1" thickBot="1" x14ac:dyDescent="0.25">
      <c r="A3" s="39"/>
      <c r="B3" s="58" t="s">
        <v>29</v>
      </c>
      <c r="C3" s="38" t="s">
        <v>29</v>
      </c>
      <c r="D3" s="38"/>
      <c r="E3" s="58" t="s">
        <v>30</v>
      </c>
      <c r="F3" s="58" t="s">
        <v>31</v>
      </c>
      <c r="G3" s="58"/>
      <c r="H3" s="72"/>
      <c r="I3" s="59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s="36" customFormat="1" ht="12" thickBot="1" x14ac:dyDescent="0.25">
      <c r="A4" s="74" t="s">
        <v>0</v>
      </c>
      <c r="B4" s="76">
        <v>50922</v>
      </c>
      <c r="C4" s="76">
        <v>50922</v>
      </c>
      <c r="D4" s="69">
        <v>1</v>
      </c>
      <c r="E4" s="69">
        <v>0</v>
      </c>
      <c r="F4" s="69">
        <v>0</v>
      </c>
      <c r="G4" s="69">
        <f ca="1">DATEDIF(TODAY(),C4,"m")</f>
        <v>169</v>
      </c>
      <c r="H4" s="77"/>
      <c r="I4" s="41"/>
      <c r="J4" s="37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s="36" customFormat="1" ht="12" thickBot="1" x14ac:dyDescent="0.25">
      <c r="A5" s="105"/>
      <c r="B5" s="106"/>
      <c r="C5" s="106"/>
      <c r="D5" s="107"/>
      <c r="E5" s="107"/>
      <c r="F5" s="107"/>
      <c r="G5" s="107"/>
      <c r="H5" s="116"/>
      <c r="I5" s="117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s="36" customFormat="1" ht="22.5" x14ac:dyDescent="0.2">
      <c r="A6" s="40" t="s">
        <v>1</v>
      </c>
      <c r="B6" s="70">
        <v>48274</v>
      </c>
      <c r="C6" s="70">
        <v>48153</v>
      </c>
      <c r="D6" s="34">
        <v>1</v>
      </c>
      <c r="E6" s="34">
        <v>4</v>
      </c>
      <c r="F6" s="34" t="s">
        <v>74</v>
      </c>
      <c r="G6" s="34">
        <f t="shared" ref="G6:G8" ca="1" si="0">DATEDIF(TODAY(),C6,"m")</f>
        <v>78</v>
      </c>
      <c r="H6" s="80" t="s">
        <v>61</v>
      </c>
      <c r="I6" s="6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s="36" customFormat="1" x14ac:dyDescent="0.2">
      <c r="A7" s="99" t="s">
        <v>1</v>
      </c>
      <c r="B7" s="35">
        <v>51196</v>
      </c>
      <c r="C7" s="35">
        <v>51075</v>
      </c>
      <c r="D7" s="29">
        <v>1</v>
      </c>
      <c r="E7" s="29">
        <v>4</v>
      </c>
      <c r="F7" s="29" t="s">
        <v>74</v>
      </c>
      <c r="G7" s="29">
        <f t="shared" ca="1" si="0"/>
        <v>174</v>
      </c>
      <c r="H7" s="29"/>
      <c r="I7" s="10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s="36" customFormat="1" ht="10.5" customHeight="1" thickBot="1" x14ac:dyDescent="0.25">
      <c r="A8" s="75" t="s">
        <v>1</v>
      </c>
      <c r="B8" s="71" t="s">
        <v>67</v>
      </c>
      <c r="C8" s="71">
        <v>53936</v>
      </c>
      <c r="D8" s="33">
        <v>1</v>
      </c>
      <c r="E8" s="33" t="s">
        <v>74</v>
      </c>
      <c r="F8" s="33" t="s">
        <v>74</v>
      </c>
      <c r="G8" s="33">
        <f t="shared" ca="1" si="0"/>
        <v>268</v>
      </c>
      <c r="H8" s="33"/>
      <c r="I8" s="4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s="36" customFormat="1" ht="12" thickBot="1" x14ac:dyDescent="0.25">
      <c r="A9" s="105"/>
      <c r="B9" s="106"/>
      <c r="C9" s="106"/>
      <c r="D9" s="107"/>
      <c r="E9" s="107"/>
      <c r="F9" s="107"/>
      <c r="G9" s="107"/>
      <c r="H9" s="116"/>
      <c r="I9" s="117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36" customFormat="1" ht="33.75" x14ac:dyDescent="0.2">
      <c r="A10" s="40" t="s">
        <v>2</v>
      </c>
      <c r="B10" s="70">
        <v>46204</v>
      </c>
      <c r="C10" s="70">
        <v>46174</v>
      </c>
      <c r="D10" s="34"/>
      <c r="E10" s="34">
        <v>1</v>
      </c>
      <c r="F10" s="34" t="s">
        <v>74</v>
      </c>
      <c r="G10" s="34">
        <f t="shared" ref="G10:G13" ca="1" si="1">DATEDIF(TODAY(),C10,"m")</f>
        <v>13</v>
      </c>
      <c r="H10" s="97" t="s">
        <v>42</v>
      </c>
      <c r="I10" s="98" t="s">
        <v>41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s="36" customFormat="1" ht="12" customHeight="1" x14ac:dyDescent="0.2">
      <c r="A11" s="99" t="s">
        <v>2</v>
      </c>
      <c r="B11" s="35">
        <v>47939</v>
      </c>
      <c r="C11" s="35">
        <v>47908</v>
      </c>
      <c r="D11" s="29">
        <v>1</v>
      </c>
      <c r="E11" s="29">
        <v>1</v>
      </c>
      <c r="F11" s="29" t="s">
        <v>74</v>
      </c>
      <c r="G11" s="29">
        <f t="shared" ca="1" si="1"/>
        <v>70</v>
      </c>
      <c r="H11" s="43"/>
      <c r="I11" s="10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s="36" customFormat="1" ht="12" customHeight="1" x14ac:dyDescent="0.2">
      <c r="A12" s="99" t="s">
        <v>2</v>
      </c>
      <c r="B12" s="35">
        <v>50891</v>
      </c>
      <c r="C12" s="35">
        <v>50861</v>
      </c>
      <c r="D12" s="29">
        <v>1</v>
      </c>
      <c r="E12" s="29">
        <v>1</v>
      </c>
      <c r="F12" s="29" t="s">
        <v>74</v>
      </c>
      <c r="G12" s="29">
        <f t="shared" ca="1" si="1"/>
        <v>167</v>
      </c>
      <c r="H12" s="43"/>
      <c r="I12" s="10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s="36" customFormat="1" ht="12" thickBot="1" x14ac:dyDescent="0.25">
      <c r="A13" s="75" t="s">
        <v>2</v>
      </c>
      <c r="B13" s="71">
        <v>53844</v>
      </c>
      <c r="C13" s="71">
        <v>53813</v>
      </c>
      <c r="D13" s="33">
        <v>1</v>
      </c>
      <c r="E13" s="33">
        <v>1</v>
      </c>
      <c r="F13" s="33"/>
      <c r="G13" s="33">
        <f t="shared" ca="1" si="1"/>
        <v>264</v>
      </c>
      <c r="H13" s="101"/>
      <c r="I13" s="42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s="36" customFormat="1" ht="18" customHeight="1" thickBot="1" x14ac:dyDescent="0.25">
      <c r="A14" s="105"/>
      <c r="B14" s="106"/>
      <c r="C14" s="106"/>
      <c r="D14" s="107"/>
      <c r="E14" s="107"/>
      <c r="F14" s="107"/>
      <c r="G14" s="107"/>
      <c r="H14" s="116"/>
      <c r="I14" s="11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s="36" customFormat="1" ht="33.75" x14ac:dyDescent="0.2">
      <c r="A15" s="40" t="s">
        <v>3</v>
      </c>
      <c r="B15" s="70">
        <v>47392</v>
      </c>
      <c r="C15" s="70">
        <v>47362</v>
      </c>
      <c r="D15" s="34">
        <v>1</v>
      </c>
      <c r="E15" s="34">
        <v>1</v>
      </c>
      <c r="F15" s="34" t="s">
        <v>74</v>
      </c>
      <c r="G15" s="34">
        <f t="shared" ref="G15:G16" ca="1" si="2">DATEDIF(TODAY(),C15,"m")</f>
        <v>52</v>
      </c>
      <c r="H15" s="97" t="s">
        <v>60</v>
      </c>
      <c r="I15" s="102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s="36" customFormat="1" ht="12" thickBot="1" x14ac:dyDescent="0.25">
      <c r="A16" s="75" t="s">
        <v>3</v>
      </c>
      <c r="B16" s="71">
        <v>51349</v>
      </c>
      <c r="C16" s="71">
        <v>51288</v>
      </c>
      <c r="D16" s="33">
        <v>1</v>
      </c>
      <c r="E16" s="33">
        <v>2</v>
      </c>
      <c r="F16" s="33" t="s">
        <v>74</v>
      </c>
      <c r="G16" s="33">
        <f t="shared" ca="1" si="2"/>
        <v>181</v>
      </c>
      <c r="H16" s="101"/>
      <c r="I16" s="10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36" customFormat="1" ht="12" customHeight="1" thickBot="1" x14ac:dyDescent="0.25">
      <c r="A17" s="105"/>
      <c r="B17" s="106"/>
      <c r="C17" s="106"/>
      <c r="D17" s="107"/>
      <c r="E17" s="107"/>
      <c r="F17" s="107"/>
      <c r="G17" s="107"/>
      <c r="H17" s="116"/>
      <c r="I17" s="11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s="36" customFormat="1" ht="12" thickBot="1" x14ac:dyDescent="0.25">
      <c r="A18" s="74" t="s">
        <v>4</v>
      </c>
      <c r="B18" s="76">
        <v>50284</v>
      </c>
      <c r="C18" s="76">
        <v>50222</v>
      </c>
      <c r="D18" s="69">
        <v>1</v>
      </c>
      <c r="E18" s="69">
        <v>2</v>
      </c>
      <c r="F18" s="69" t="s">
        <v>74</v>
      </c>
      <c r="G18" s="69">
        <f ca="1">DATEDIF(TODAY(),C18,"m")</f>
        <v>146</v>
      </c>
      <c r="H18" s="77"/>
      <c r="I18" s="4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36" customFormat="1" ht="10.5" customHeight="1" thickBot="1" x14ac:dyDescent="0.25">
      <c r="A19" s="105"/>
      <c r="B19" s="106"/>
      <c r="C19" s="106"/>
      <c r="D19" s="107"/>
      <c r="E19" s="107"/>
      <c r="F19" s="107"/>
      <c r="G19" s="107"/>
      <c r="H19" s="116"/>
      <c r="I19" s="117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36" customFormat="1" ht="33.75" x14ac:dyDescent="0.2">
      <c r="A20" s="40" t="s">
        <v>5</v>
      </c>
      <c r="B20" s="70">
        <v>47119</v>
      </c>
      <c r="C20" s="70">
        <v>47058</v>
      </c>
      <c r="D20" s="34">
        <v>1</v>
      </c>
      <c r="E20" s="34">
        <v>2</v>
      </c>
      <c r="F20" s="34" t="s">
        <v>74</v>
      </c>
      <c r="G20" s="34">
        <f t="shared" ref="G20:G22" ca="1" si="3">DATEDIF(TODAY(),C20,"m")</f>
        <v>42</v>
      </c>
      <c r="H20" s="97" t="s">
        <v>57</v>
      </c>
      <c r="I20" s="10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36" customFormat="1" x14ac:dyDescent="0.2">
      <c r="A21" s="99" t="s">
        <v>5</v>
      </c>
      <c r="B21" s="35">
        <v>49949</v>
      </c>
      <c r="C21" s="35">
        <v>49919</v>
      </c>
      <c r="D21" s="29">
        <v>1</v>
      </c>
      <c r="E21" s="29">
        <v>1</v>
      </c>
      <c r="F21" s="29" t="s">
        <v>74</v>
      </c>
      <c r="G21" s="29">
        <f t="shared" ca="1" si="3"/>
        <v>136</v>
      </c>
      <c r="H21" s="43"/>
      <c r="I21" s="10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36" customFormat="1" ht="12" customHeight="1" thickBot="1" x14ac:dyDescent="0.25">
      <c r="A22" s="75" t="s">
        <v>5</v>
      </c>
      <c r="B22" s="71">
        <v>52810</v>
      </c>
      <c r="C22" s="71">
        <v>52749</v>
      </c>
      <c r="D22" s="33">
        <v>1</v>
      </c>
      <c r="E22" s="33">
        <v>2</v>
      </c>
      <c r="F22" s="33" t="s">
        <v>74</v>
      </c>
      <c r="G22" s="33">
        <f t="shared" ca="1" si="3"/>
        <v>229</v>
      </c>
      <c r="H22" s="101"/>
      <c r="I22" s="4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s="36" customFormat="1" ht="12" thickBot="1" x14ac:dyDescent="0.25">
      <c r="A23" s="105"/>
      <c r="B23" s="106"/>
      <c r="C23" s="106"/>
      <c r="D23" s="107"/>
      <c r="E23" s="107"/>
      <c r="F23" s="107"/>
      <c r="G23" s="107"/>
      <c r="H23" s="116"/>
      <c r="I23" s="117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s="36" customFormat="1" ht="12" thickBot="1" x14ac:dyDescent="0.25">
      <c r="A24" s="74" t="s">
        <v>6</v>
      </c>
      <c r="B24" s="76">
        <v>49644</v>
      </c>
      <c r="C24" s="76">
        <v>49249</v>
      </c>
      <c r="D24" s="69">
        <v>1</v>
      </c>
      <c r="E24" s="69">
        <v>13</v>
      </c>
      <c r="F24" s="69" t="s">
        <v>74</v>
      </c>
      <c r="G24" s="69">
        <f ca="1">DATEDIF(TODAY(),C24,"m")</f>
        <v>114</v>
      </c>
      <c r="H24" s="77"/>
      <c r="I24" s="10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s="36" customFormat="1" ht="12" thickBot="1" x14ac:dyDescent="0.25">
      <c r="A25" s="105"/>
      <c r="B25" s="106"/>
      <c r="C25" s="106"/>
      <c r="D25" s="107"/>
      <c r="E25" s="107"/>
      <c r="F25" s="107"/>
      <c r="G25" s="107"/>
      <c r="H25" s="116"/>
      <c r="I25" s="117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s="36" customFormat="1" ht="22.5" x14ac:dyDescent="0.2">
      <c r="A26" s="40" t="s">
        <v>7</v>
      </c>
      <c r="B26" s="70">
        <v>47543</v>
      </c>
      <c r="C26" s="70">
        <v>47484</v>
      </c>
      <c r="D26" s="34">
        <v>1</v>
      </c>
      <c r="E26" s="34">
        <v>2</v>
      </c>
      <c r="F26" s="34" t="s">
        <v>74</v>
      </c>
      <c r="G26" s="34">
        <f t="shared" ref="G26:G35" ca="1" si="4">DATEDIF(TODAY(),C26,"m")</f>
        <v>56</v>
      </c>
      <c r="H26" s="97" t="s">
        <v>59</v>
      </c>
      <c r="I26" s="102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s="36" customFormat="1" ht="12" thickBot="1" x14ac:dyDescent="0.25">
      <c r="A27" s="75" t="s">
        <v>7</v>
      </c>
      <c r="B27" s="71">
        <v>52018</v>
      </c>
      <c r="C27" s="71">
        <v>51926</v>
      </c>
      <c r="D27" s="33">
        <v>1</v>
      </c>
      <c r="E27" s="33">
        <v>3</v>
      </c>
      <c r="F27" s="33" t="s">
        <v>74</v>
      </c>
      <c r="G27" s="33">
        <f t="shared" ca="1" si="4"/>
        <v>202</v>
      </c>
      <c r="H27" s="101"/>
      <c r="I27" s="10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s="36" customFormat="1" ht="12" thickBot="1" x14ac:dyDescent="0.25">
      <c r="A28" s="105"/>
      <c r="B28" s="118"/>
      <c r="C28" s="118"/>
      <c r="D28" s="107"/>
      <c r="E28" s="107"/>
      <c r="F28" s="107"/>
      <c r="G28" s="107"/>
      <c r="H28" s="116"/>
      <c r="I28" s="119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s="36" customFormat="1" ht="13.5" customHeight="1" thickBot="1" x14ac:dyDescent="0.25">
      <c r="A29" s="74" t="s">
        <v>8</v>
      </c>
      <c r="B29" s="76">
        <v>50072</v>
      </c>
      <c r="C29" s="76">
        <v>50041</v>
      </c>
      <c r="D29" s="69">
        <v>1</v>
      </c>
      <c r="E29" s="69">
        <v>1</v>
      </c>
      <c r="F29" s="69" t="s">
        <v>74</v>
      </c>
      <c r="G29" s="69">
        <f t="shared" ca="1" si="4"/>
        <v>140</v>
      </c>
      <c r="H29" s="77"/>
      <c r="I29" s="4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2" thickBot="1" x14ac:dyDescent="0.25">
      <c r="A30" s="105"/>
      <c r="B30" s="106"/>
      <c r="C30" s="106"/>
      <c r="D30" s="107"/>
      <c r="E30" s="107">
        <v>0</v>
      </c>
      <c r="F30" s="107"/>
      <c r="G30" s="107"/>
      <c r="H30" s="116"/>
      <c r="I30" s="117"/>
    </row>
    <row r="31" spans="1:25" ht="22.5" x14ac:dyDescent="0.2">
      <c r="A31" s="40" t="s">
        <v>9</v>
      </c>
      <c r="B31" s="70">
        <v>46692</v>
      </c>
      <c r="C31" s="70">
        <v>46661</v>
      </c>
      <c r="D31" s="34">
        <v>1</v>
      </c>
      <c r="E31" s="34">
        <v>1</v>
      </c>
      <c r="F31" s="34" t="s">
        <v>74</v>
      </c>
      <c r="G31" s="34">
        <f t="shared" ca="1" si="4"/>
        <v>29</v>
      </c>
      <c r="H31" s="97" t="s">
        <v>56</v>
      </c>
      <c r="I31" s="98" t="s">
        <v>64</v>
      </c>
    </row>
    <row r="32" spans="1:25" ht="12" thickBot="1" x14ac:dyDescent="0.25">
      <c r="A32" s="75" t="s">
        <v>9</v>
      </c>
      <c r="B32" s="71">
        <v>50679</v>
      </c>
      <c r="C32" s="71">
        <v>50618</v>
      </c>
      <c r="D32" s="33">
        <v>1</v>
      </c>
      <c r="E32" s="33">
        <v>2</v>
      </c>
      <c r="F32" s="33" t="s">
        <v>74</v>
      </c>
      <c r="G32" s="33">
        <f t="shared" ca="1" si="4"/>
        <v>159</v>
      </c>
      <c r="H32" s="101"/>
      <c r="I32" s="42"/>
    </row>
    <row r="33" spans="1:9" ht="12" thickBot="1" x14ac:dyDescent="0.25">
      <c r="A33" s="31"/>
      <c r="I33" s="28"/>
    </row>
    <row r="34" spans="1:9" ht="33.75" x14ac:dyDescent="0.2">
      <c r="A34" s="40" t="s">
        <v>10</v>
      </c>
      <c r="B34" s="70">
        <v>47178</v>
      </c>
      <c r="C34" s="70">
        <v>47088</v>
      </c>
      <c r="D34" s="34">
        <v>1</v>
      </c>
      <c r="E34" s="34">
        <v>3</v>
      </c>
      <c r="F34" s="34" t="s">
        <v>74</v>
      </c>
      <c r="G34" s="34">
        <f t="shared" ca="1" si="4"/>
        <v>43</v>
      </c>
      <c r="H34" s="97" t="s">
        <v>58</v>
      </c>
      <c r="I34" s="102"/>
    </row>
    <row r="35" spans="1:9" x14ac:dyDescent="0.2">
      <c r="A35" s="99" t="s">
        <v>10</v>
      </c>
      <c r="B35" s="35">
        <v>50740</v>
      </c>
      <c r="C35" s="35">
        <v>50710</v>
      </c>
      <c r="D35" s="29">
        <v>1</v>
      </c>
      <c r="E35" s="29">
        <v>1</v>
      </c>
      <c r="F35" s="29" t="s">
        <v>74</v>
      </c>
      <c r="G35" s="29">
        <f t="shared" ca="1" si="4"/>
        <v>162</v>
      </c>
      <c r="H35" s="43"/>
      <c r="I35" s="115"/>
    </row>
    <row r="36" spans="1:9" ht="12" thickBot="1" x14ac:dyDescent="0.25">
      <c r="A36" s="75" t="s">
        <v>10</v>
      </c>
      <c r="B36" s="71" t="s">
        <v>67</v>
      </c>
      <c r="C36" s="71" t="s">
        <v>67</v>
      </c>
      <c r="D36" s="33"/>
      <c r="E36" s="33"/>
      <c r="F36" s="33"/>
      <c r="G36" s="33"/>
      <c r="H36" s="120"/>
      <c r="I36" s="42"/>
    </row>
    <row r="37" spans="1:9" ht="12" thickBot="1" x14ac:dyDescent="0.25">
      <c r="A37" s="105"/>
      <c r="B37" s="106"/>
      <c r="C37" s="106"/>
      <c r="D37" s="107"/>
      <c r="E37" s="107"/>
      <c r="F37" s="107"/>
      <c r="G37" s="107"/>
      <c r="H37" s="121"/>
      <c r="I37" s="117"/>
    </row>
    <row r="38" spans="1:9" ht="33.75" x14ac:dyDescent="0.2">
      <c r="A38" s="40" t="s">
        <v>11</v>
      </c>
      <c r="B38" s="70">
        <v>46266</v>
      </c>
      <c r="C38" s="70">
        <v>46113</v>
      </c>
      <c r="D38" s="34"/>
      <c r="E38" s="34">
        <v>5</v>
      </c>
      <c r="F38" s="34" t="s">
        <v>74</v>
      </c>
      <c r="G38" s="34">
        <f t="shared" ref="G38:G40" ca="1" si="5">DATEDIF(TODAY(),C38,"m")</f>
        <v>11</v>
      </c>
      <c r="H38" s="97" t="s">
        <v>40</v>
      </c>
      <c r="I38" s="98" t="s">
        <v>39</v>
      </c>
    </row>
    <row r="39" spans="1:9" x14ac:dyDescent="0.2">
      <c r="A39" s="99" t="s">
        <v>11</v>
      </c>
      <c r="B39" s="35">
        <v>49157</v>
      </c>
      <c r="C39" s="35">
        <v>48976</v>
      </c>
      <c r="D39" s="29">
        <v>1</v>
      </c>
      <c r="E39" s="29">
        <v>6</v>
      </c>
      <c r="F39" s="29" t="s">
        <v>74</v>
      </c>
      <c r="G39" s="29">
        <f t="shared" ca="1" si="5"/>
        <v>105</v>
      </c>
      <c r="H39" s="43" t="s">
        <v>38</v>
      </c>
      <c r="I39" s="108"/>
    </row>
    <row r="40" spans="1:9" ht="12" thickBot="1" x14ac:dyDescent="0.25">
      <c r="A40" s="75" t="s">
        <v>11</v>
      </c>
      <c r="B40" s="71">
        <v>53297</v>
      </c>
      <c r="C40" s="71">
        <v>53114</v>
      </c>
      <c r="D40" s="33">
        <v>1</v>
      </c>
      <c r="E40" s="33">
        <v>6</v>
      </c>
      <c r="F40" s="33" t="s">
        <v>74</v>
      </c>
      <c r="G40" s="33">
        <f t="shared" ca="1" si="5"/>
        <v>241</v>
      </c>
      <c r="H40" s="101"/>
      <c r="I40" s="109"/>
    </row>
    <row r="41" spans="1:9" ht="12" thickBot="1" x14ac:dyDescent="0.25">
      <c r="A41" s="105"/>
      <c r="B41" s="106"/>
      <c r="C41" s="106"/>
      <c r="D41" s="107"/>
      <c r="E41" s="107"/>
      <c r="F41" s="107"/>
      <c r="G41" s="107"/>
      <c r="H41" s="116"/>
      <c r="I41" s="122"/>
    </row>
    <row r="42" spans="1:9" ht="12" thickBot="1" x14ac:dyDescent="0.25">
      <c r="A42" s="74" t="s">
        <v>12</v>
      </c>
      <c r="B42" s="76">
        <v>53632</v>
      </c>
      <c r="C42" s="76">
        <v>53448</v>
      </c>
      <c r="D42" s="69">
        <v>1</v>
      </c>
      <c r="E42" s="69">
        <v>6</v>
      </c>
      <c r="F42" s="69" t="s">
        <v>74</v>
      </c>
      <c r="G42" s="69">
        <f t="shared" ref="G42" ca="1" si="6">DATEDIF(TODAY(),C42,"m")</f>
        <v>252</v>
      </c>
      <c r="H42" s="77"/>
      <c r="I42" s="41"/>
    </row>
    <row r="43" spans="1:9" ht="12" thickBot="1" x14ac:dyDescent="0.25">
      <c r="A43" s="105"/>
      <c r="B43" s="106"/>
      <c r="C43" s="106"/>
      <c r="D43" s="107"/>
      <c r="E43" s="107"/>
      <c r="F43" s="107"/>
      <c r="G43" s="107"/>
      <c r="H43" s="116"/>
      <c r="I43" s="122"/>
    </row>
    <row r="44" spans="1:9" ht="12" thickBot="1" x14ac:dyDescent="0.25">
      <c r="A44" s="74" t="s">
        <v>13</v>
      </c>
      <c r="B44" s="76">
        <v>50041</v>
      </c>
      <c r="C44" s="76">
        <v>49919</v>
      </c>
      <c r="D44" s="69">
        <v>1</v>
      </c>
      <c r="E44" s="69">
        <v>4</v>
      </c>
      <c r="F44" s="69" t="s">
        <v>74</v>
      </c>
      <c r="G44" s="69">
        <f t="shared" ref="G44" ca="1" si="7">DATEDIF(TODAY(),C44,"m")</f>
        <v>136</v>
      </c>
      <c r="H44" s="77"/>
      <c r="I44" s="41"/>
    </row>
    <row r="45" spans="1:9" ht="12" thickBot="1" x14ac:dyDescent="0.25">
      <c r="A45" s="123"/>
      <c r="B45" s="118"/>
      <c r="C45" s="118"/>
      <c r="D45" s="118"/>
      <c r="E45" s="118"/>
      <c r="F45" s="118"/>
      <c r="G45" s="118"/>
      <c r="H45" s="118"/>
      <c r="I45" s="124"/>
    </row>
    <row r="46" spans="1:9" ht="12" thickBot="1" x14ac:dyDescent="0.25">
      <c r="A46" s="74" t="s">
        <v>14</v>
      </c>
      <c r="B46" s="76" t="s">
        <v>67</v>
      </c>
      <c r="C46" s="76" t="s">
        <v>67</v>
      </c>
      <c r="D46" s="69"/>
      <c r="E46" s="69" t="s">
        <v>74</v>
      </c>
      <c r="F46" s="69" t="s">
        <v>74</v>
      </c>
      <c r="G46" s="69"/>
      <c r="H46" s="110"/>
      <c r="I46" s="111"/>
    </row>
    <row r="47" spans="1:9" ht="12" thickBot="1" x14ac:dyDescent="0.25">
      <c r="A47" s="105"/>
      <c r="B47" s="106"/>
      <c r="C47" s="106"/>
      <c r="D47" s="107"/>
      <c r="E47" s="107"/>
      <c r="F47" s="107"/>
      <c r="G47" s="107"/>
      <c r="H47" s="116"/>
      <c r="I47" s="122"/>
    </row>
    <row r="48" spans="1:9" ht="33.75" x14ac:dyDescent="0.2">
      <c r="A48" s="40" t="s">
        <v>15</v>
      </c>
      <c r="B48" s="70">
        <v>46905</v>
      </c>
      <c r="C48" s="70">
        <v>46753</v>
      </c>
      <c r="D48" s="34">
        <v>1</v>
      </c>
      <c r="E48" s="34">
        <v>5</v>
      </c>
      <c r="F48" s="34" t="s">
        <v>74</v>
      </c>
      <c r="G48" s="34">
        <f t="shared" ref="G48:G49" ca="1" si="8">DATEDIF(TODAY(),C48,"m")</f>
        <v>32</v>
      </c>
      <c r="H48" s="112" t="s">
        <v>62</v>
      </c>
      <c r="I48" s="102"/>
    </row>
    <row r="49" spans="1:9" ht="12" thickBot="1" x14ac:dyDescent="0.25">
      <c r="A49" s="75" t="s">
        <v>15</v>
      </c>
      <c r="B49" s="71">
        <v>52657</v>
      </c>
      <c r="C49" s="71">
        <v>52475</v>
      </c>
      <c r="D49" s="33">
        <v>1</v>
      </c>
      <c r="E49" s="33">
        <v>6</v>
      </c>
      <c r="F49" s="33" t="s">
        <v>74</v>
      </c>
      <c r="G49" s="33">
        <f t="shared" ca="1" si="8"/>
        <v>220</v>
      </c>
      <c r="H49" s="113"/>
      <c r="I49" s="28"/>
    </row>
    <row r="50" spans="1:9" ht="12" thickBot="1" x14ac:dyDescent="0.25">
      <c r="A50" s="105"/>
      <c r="B50" s="106"/>
      <c r="C50" s="106"/>
      <c r="D50" s="107"/>
      <c r="E50" s="107"/>
      <c r="F50" s="107"/>
      <c r="G50" s="107"/>
      <c r="H50" s="171"/>
      <c r="I50" s="28"/>
    </row>
    <row r="51" spans="1:9" ht="12" thickBot="1" x14ac:dyDescent="0.25">
      <c r="A51" s="74">
        <v>807</v>
      </c>
      <c r="B51" s="76">
        <v>52597</v>
      </c>
      <c r="C51" s="76">
        <v>52536</v>
      </c>
      <c r="D51" s="69">
        <v>1</v>
      </c>
      <c r="E51" s="69">
        <v>2</v>
      </c>
      <c r="F51" s="69" t="s">
        <v>74</v>
      </c>
      <c r="G51" s="69">
        <f t="shared" ref="G51" ca="1" si="9">DATEDIF(TODAY(),C51,"m")</f>
        <v>222</v>
      </c>
      <c r="H51" s="72"/>
      <c r="I51" s="28"/>
    </row>
    <row r="52" spans="1:9" ht="12" thickBot="1" x14ac:dyDescent="0.25">
      <c r="A52" s="105"/>
      <c r="B52" s="106"/>
      <c r="C52" s="106"/>
      <c r="D52" s="107"/>
      <c r="E52" s="107"/>
      <c r="F52" s="107"/>
      <c r="G52" s="107"/>
      <c r="H52" s="118"/>
      <c r="I52" s="28"/>
    </row>
    <row r="53" spans="1:9" ht="12" thickBot="1" x14ac:dyDescent="0.25">
      <c r="A53" s="74">
        <v>867</v>
      </c>
      <c r="B53" s="76" t="s">
        <v>67</v>
      </c>
      <c r="C53" s="76" t="s">
        <v>67</v>
      </c>
      <c r="D53" s="69"/>
      <c r="E53" s="69" t="s">
        <v>74</v>
      </c>
      <c r="F53" s="69" t="s">
        <v>74</v>
      </c>
      <c r="G53" s="69"/>
      <c r="H53" s="77"/>
      <c r="I53" s="28"/>
    </row>
    <row r="54" spans="1:9" x14ac:dyDescent="0.2">
      <c r="A54" s="84"/>
      <c r="B54" s="27"/>
      <c r="C54" s="27"/>
      <c r="D54" s="26"/>
      <c r="E54" s="26"/>
      <c r="F54" s="26"/>
      <c r="G54" s="26"/>
      <c r="H54" s="25"/>
      <c r="I54" s="28"/>
    </row>
    <row r="55" spans="1:9" x14ac:dyDescent="0.2">
      <c r="A55" s="30" t="s">
        <v>37</v>
      </c>
      <c r="C55" s="86"/>
      <c r="D55" s="29">
        <v>28</v>
      </c>
      <c r="E55" s="87"/>
      <c r="F55" s="26"/>
      <c r="G55" s="26"/>
      <c r="H55" s="26"/>
      <c r="I55" s="28"/>
    </row>
    <row r="56" spans="1:9" x14ac:dyDescent="0.2">
      <c r="A56" s="31"/>
      <c r="E56" s="26"/>
      <c r="F56" s="26"/>
      <c r="G56" s="26"/>
      <c r="H56" s="26"/>
      <c r="I56" s="28"/>
    </row>
    <row r="57" spans="1:9" x14ac:dyDescent="0.2">
      <c r="A57" s="31"/>
      <c r="E57" s="26"/>
      <c r="F57" s="26"/>
      <c r="G57" s="26"/>
      <c r="H57" s="26"/>
      <c r="I57" s="28"/>
    </row>
    <row r="58" spans="1:9" x14ac:dyDescent="0.2">
      <c r="A58" s="32" t="s">
        <v>36</v>
      </c>
      <c r="D58" s="29">
        <v>8</v>
      </c>
      <c r="E58" s="26"/>
      <c r="F58" s="26"/>
      <c r="G58" s="26"/>
      <c r="H58" s="26"/>
      <c r="I58" s="28"/>
    </row>
    <row r="59" spans="1:9" x14ac:dyDescent="0.2">
      <c r="A59" s="31"/>
      <c r="F59" s="26"/>
      <c r="G59" s="26"/>
      <c r="H59" s="26"/>
      <c r="I59" s="28"/>
    </row>
    <row r="60" spans="1:9" x14ac:dyDescent="0.2">
      <c r="A60" s="30" t="s">
        <v>35</v>
      </c>
      <c r="D60" s="29">
        <v>20</v>
      </c>
      <c r="E60" s="26"/>
      <c r="F60" s="26"/>
      <c r="G60" s="26"/>
      <c r="H60" s="26"/>
      <c r="I60" s="28"/>
    </row>
    <row r="61" spans="1:9" ht="12" thickBot="1" x14ac:dyDescent="0.25">
      <c r="A61" s="145"/>
      <c r="B61" s="147"/>
      <c r="C61" s="147"/>
      <c r="D61" s="147"/>
      <c r="E61" s="147"/>
      <c r="F61" s="147"/>
      <c r="G61" s="147"/>
      <c r="H61" s="148"/>
      <c r="I61" s="149"/>
    </row>
  </sheetData>
  <mergeCells count="1">
    <mergeCell ref="E2:F2"/>
  </mergeCells>
  <printOptions horizontalCentered="1"/>
  <pageMargins left="0.25" right="0.25" top="0.75" bottom="0.75" header="0.3" footer="0.3"/>
  <pageSetup scale="75" orientation="portrait" copies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2616-B707-4371-907A-1AFDA197803B}">
  <sheetPr codeName="Sheet19">
    <tabColor rgb="FF99FF33"/>
  </sheetPr>
  <dimension ref="A1:X41"/>
  <sheetViews>
    <sheetView workbookViewId="0"/>
  </sheetViews>
  <sheetFormatPr defaultRowHeight="12.75" x14ac:dyDescent="0.2"/>
  <cols>
    <col min="1" max="1" width="22.28515625" bestFit="1" customWidth="1"/>
    <col min="2" max="2" width="10.140625" customWidth="1"/>
    <col min="3" max="7" width="8.140625" bestFit="1" customWidth="1"/>
    <col min="8" max="8" width="8.140625" customWidth="1"/>
    <col min="9" max="21" width="8.140625" bestFit="1" customWidth="1"/>
    <col min="22" max="22" width="8.140625" customWidth="1"/>
    <col min="23" max="24" width="8.140625" bestFit="1" customWidth="1"/>
  </cols>
  <sheetData>
    <row r="1" spans="1:24" x14ac:dyDescent="0.2">
      <c r="A1" s="172" t="s">
        <v>22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4"/>
    </row>
    <row r="2" spans="1:24" x14ac:dyDescent="0.2">
      <c r="A2" s="175" t="s">
        <v>23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7"/>
    </row>
    <row r="3" spans="1:24" ht="53.25" x14ac:dyDescent="0.2">
      <c r="A3" s="61" t="s">
        <v>19</v>
      </c>
      <c r="B3" s="57">
        <v>45658</v>
      </c>
      <c r="C3" s="57">
        <v>46023</v>
      </c>
      <c r="D3" s="57">
        <v>46388</v>
      </c>
      <c r="E3" s="57">
        <v>46753</v>
      </c>
      <c r="F3" s="57">
        <v>47119</v>
      </c>
      <c r="G3" s="57">
        <v>47484</v>
      </c>
      <c r="H3" s="57">
        <v>47849</v>
      </c>
      <c r="I3" s="57">
        <v>48214</v>
      </c>
      <c r="J3" s="57">
        <v>48580</v>
      </c>
      <c r="K3" s="57">
        <v>48945</v>
      </c>
      <c r="L3" s="57">
        <v>49310</v>
      </c>
      <c r="M3" s="57">
        <v>49675</v>
      </c>
      <c r="N3" s="57">
        <v>50041</v>
      </c>
      <c r="O3" s="57">
        <v>50406</v>
      </c>
      <c r="P3" s="57">
        <v>50771</v>
      </c>
      <c r="Q3" s="57">
        <v>51136</v>
      </c>
      <c r="R3" s="57">
        <v>51502</v>
      </c>
      <c r="S3" s="57">
        <v>51867</v>
      </c>
      <c r="T3" s="57">
        <v>52232</v>
      </c>
      <c r="U3" s="57">
        <v>52597</v>
      </c>
      <c r="V3" s="57">
        <v>52963</v>
      </c>
      <c r="W3" s="57">
        <v>53328</v>
      </c>
      <c r="X3" s="64">
        <v>53693</v>
      </c>
    </row>
    <row r="4" spans="1:24" x14ac:dyDescent="0.2">
      <c r="A4" s="1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68"/>
    </row>
    <row r="5" spans="1:24" x14ac:dyDescent="0.2">
      <c r="A5" s="18" t="s">
        <v>0</v>
      </c>
      <c r="B5" s="65">
        <v>1417</v>
      </c>
      <c r="C5" s="65">
        <v>1640</v>
      </c>
      <c r="D5" s="65">
        <v>1726</v>
      </c>
      <c r="E5" s="65">
        <v>1843</v>
      </c>
      <c r="F5" s="65">
        <v>1913</v>
      </c>
      <c r="G5" s="65">
        <v>1994</v>
      </c>
      <c r="H5" s="65">
        <v>2086</v>
      </c>
      <c r="I5" s="65">
        <v>2123</v>
      </c>
      <c r="J5" s="65">
        <v>2160</v>
      </c>
      <c r="K5" s="65">
        <v>2197</v>
      </c>
      <c r="L5" s="65">
        <v>2234</v>
      </c>
      <c r="M5" s="65">
        <v>2271</v>
      </c>
      <c r="N5" s="65">
        <v>2308</v>
      </c>
      <c r="O5" s="65">
        <v>2345</v>
      </c>
      <c r="P5" s="65">
        <v>2382</v>
      </c>
      <c r="Q5" s="65">
        <v>2434</v>
      </c>
      <c r="R5" s="65">
        <v>2471</v>
      </c>
      <c r="S5" s="65">
        <v>2508</v>
      </c>
      <c r="T5" s="65">
        <v>2545</v>
      </c>
      <c r="U5" s="65">
        <v>2582</v>
      </c>
      <c r="V5" s="65">
        <v>2619</v>
      </c>
      <c r="W5" s="65">
        <v>2656</v>
      </c>
      <c r="X5" s="67">
        <v>2693</v>
      </c>
    </row>
    <row r="6" spans="1:24" x14ac:dyDescent="0.2">
      <c r="A6" s="18" t="s">
        <v>1</v>
      </c>
      <c r="B6" s="65">
        <v>2175</v>
      </c>
      <c r="C6" s="65">
        <v>2464</v>
      </c>
      <c r="D6" s="65">
        <v>2600</v>
      </c>
      <c r="E6" s="65">
        <v>2715</v>
      </c>
      <c r="F6" s="65">
        <v>2800</v>
      </c>
      <c r="G6" s="65">
        <v>2894</v>
      </c>
      <c r="H6" s="65">
        <v>3078</v>
      </c>
      <c r="I6" s="65">
        <v>3177</v>
      </c>
      <c r="J6" s="65">
        <v>3290</v>
      </c>
      <c r="K6" s="65">
        <v>3389</v>
      </c>
      <c r="L6" s="65">
        <v>3488</v>
      </c>
      <c r="M6" s="65">
        <v>3587</v>
      </c>
      <c r="N6" s="65">
        <v>3686</v>
      </c>
      <c r="O6" s="65">
        <v>3785</v>
      </c>
      <c r="P6" s="65">
        <v>3884</v>
      </c>
      <c r="Q6" s="65">
        <v>3983</v>
      </c>
      <c r="R6" s="65">
        <v>4105</v>
      </c>
      <c r="S6" s="65">
        <v>4204</v>
      </c>
      <c r="T6" s="65">
        <v>4303</v>
      </c>
      <c r="U6" s="65">
        <v>4402</v>
      </c>
      <c r="V6" s="65">
        <v>4501</v>
      </c>
      <c r="W6" s="65">
        <v>4600</v>
      </c>
      <c r="X6" s="67">
        <v>4699</v>
      </c>
    </row>
    <row r="7" spans="1:24" x14ac:dyDescent="0.2">
      <c r="A7" s="18" t="s">
        <v>2</v>
      </c>
      <c r="B7" s="65">
        <v>3479</v>
      </c>
      <c r="C7" s="65">
        <v>3877</v>
      </c>
      <c r="D7" s="65">
        <v>4108</v>
      </c>
      <c r="E7" s="65">
        <v>4322</v>
      </c>
      <c r="F7" s="65">
        <v>4463</v>
      </c>
      <c r="G7" s="65">
        <v>4600</v>
      </c>
      <c r="H7" s="65">
        <v>4774</v>
      </c>
      <c r="I7" s="65">
        <v>4894</v>
      </c>
      <c r="J7" s="65">
        <v>4990</v>
      </c>
      <c r="K7" s="65">
        <v>5086</v>
      </c>
      <c r="L7" s="65">
        <v>5182</v>
      </c>
      <c r="M7" s="65">
        <v>5278</v>
      </c>
      <c r="N7" s="65">
        <v>5374</v>
      </c>
      <c r="O7" s="65">
        <v>5470</v>
      </c>
      <c r="P7" s="65">
        <v>5566</v>
      </c>
      <c r="Q7" s="65">
        <v>5687</v>
      </c>
      <c r="R7" s="65">
        <v>5783</v>
      </c>
      <c r="S7" s="65">
        <v>5879</v>
      </c>
      <c r="T7" s="65">
        <v>5975</v>
      </c>
      <c r="U7" s="65">
        <v>6071</v>
      </c>
      <c r="V7" s="65">
        <v>6167</v>
      </c>
      <c r="W7" s="65">
        <v>6263</v>
      </c>
      <c r="X7" s="67">
        <v>6359</v>
      </c>
    </row>
    <row r="8" spans="1:24" x14ac:dyDescent="0.2">
      <c r="A8" s="18" t="s">
        <v>3</v>
      </c>
      <c r="B8" s="65">
        <v>1487</v>
      </c>
      <c r="C8" s="65">
        <v>1840</v>
      </c>
      <c r="D8" s="65">
        <v>1988</v>
      </c>
      <c r="E8" s="65">
        <v>2114</v>
      </c>
      <c r="F8" s="65">
        <v>2248</v>
      </c>
      <c r="G8" s="65">
        <v>2456</v>
      </c>
      <c r="H8" s="65">
        <v>2591</v>
      </c>
      <c r="I8" s="65">
        <v>2654</v>
      </c>
      <c r="J8" s="65">
        <v>2717</v>
      </c>
      <c r="K8" s="65">
        <v>2780</v>
      </c>
      <c r="L8" s="65">
        <v>2843</v>
      </c>
      <c r="M8" s="65">
        <v>2906</v>
      </c>
      <c r="N8" s="65">
        <v>2969</v>
      </c>
      <c r="O8" s="65">
        <v>3032</v>
      </c>
      <c r="P8" s="65">
        <v>3095</v>
      </c>
      <c r="Q8" s="65">
        <v>3158</v>
      </c>
      <c r="R8" s="65">
        <v>3249</v>
      </c>
      <c r="S8" s="65">
        <v>3312</v>
      </c>
      <c r="T8" s="65">
        <v>3375</v>
      </c>
      <c r="U8" s="65">
        <v>3438</v>
      </c>
      <c r="V8" s="65">
        <v>3501</v>
      </c>
      <c r="W8" s="65">
        <v>3564</v>
      </c>
      <c r="X8" s="67">
        <v>3627</v>
      </c>
    </row>
    <row r="9" spans="1:24" x14ac:dyDescent="0.2">
      <c r="A9" s="18" t="s">
        <v>4</v>
      </c>
      <c r="B9" s="65">
        <v>1482</v>
      </c>
      <c r="C9" s="65">
        <v>1642</v>
      </c>
      <c r="D9" s="65">
        <v>1740</v>
      </c>
      <c r="E9" s="65">
        <v>1827</v>
      </c>
      <c r="F9" s="65">
        <v>1919</v>
      </c>
      <c r="G9" s="65">
        <v>1995</v>
      </c>
      <c r="H9" s="65">
        <v>2097</v>
      </c>
      <c r="I9" s="65">
        <v>2142</v>
      </c>
      <c r="J9" s="65">
        <v>2187</v>
      </c>
      <c r="K9" s="65">
        <v>2232</v>
      </c>
      <c r="L9" s="65">
        <v>2277</v>
      </c>
      <c r="M9" s="65">
        <v>2322</v>
      </c>
      <c r="N9" s="65">
        <v>2367</v>
      </c>
      <c r="O9" s="65">
        <v>2429</v>
      </c>
      <c r="P9" s="65">
        <v>2474</v>
      </c>
      <c r="Q9" s="65">
        <v>2519</v>
      </c>
      <c r="R9" s="65">
        <v>2564</v>
      </c>
      <c r="S9" s="65">
        <v>2609</v>
      </c>
      <c r="T9" s="65">
        <v>2654</v>
      </c>
      <c r="U9" s="65">
        <v>2699</v>
      </c>
      <c r="V9" s="65">
        <v>2744</v>
      </c>
      <c r="W9" s="65">
        <v>2789</v>
      </c>
      <c r="X9" s="67">
        <v>2834</v>
      </c>
    </row>
    <row r="10" spans="1:24" x14ac:dyDescent="0.2">
      <c r="A10" s="18" t="s">
        <v>5</v>
      </c>
      <c r="B10" s="65">
        <v>2473</v>
      </c>
      <c r="C10" s="65">
        <v>2814</v>
      </c>
      <c r="D10" s="65">
        <v>2959</v>
      </c>
      <c r="E10" s="65">
        <v>3076</v>
      </c>
      <c r="F10" s="65">
        <v>3196</v>
      </c>
      <c r="G10" s="65">
        <v>3329</v>
      </c>
      <c r="H10" s="65">
        <v>3428</v>
      </c>
      <c r="I10" s="65">
        <v>3527</v>
      </c>
      <c r="J10" s="65">
        <v>3626</v>
      </c>
      <c r="K10" s="65">
        <v>3725</v>
      </c>
      <c r="L10" s="65">
        <v>3824</v>
      </c>
      <c r="M10" s="65">
        <v>3923</v>
      </c>
      <c r="N10" s="65">
        <v>4049</v>
      </c>
      <c r="O10" s="65">
        <v>4148</v>
      </c>
      <c r="P10" s="65">
        <v>4247</v>
      </c>
      <c r="Q10" s="65">
        <v>4346</v>
      </c>
      <c r="R10" s="65">
        <v>4445</v>
      </c>
      <c r="S10" s="65">
        <v>4544</v>
      </c>
      <c r="T10" s="65">
        <v>4643</v>
      </c>
      <c r="U10" s="65">
        <v>4742</v>
      </c>
      <c r="V10" s="65">
        <v>4869</v>
      </c>
      <c r="W10" s="65">
        <v>4968</v>
      </c>
      <c r="X10" s="67">
        <v>5067</v>
      </c>
    </row>
    <row r="11" spans="1:24" x14ac:dyDescent="0.2">
      <c r="A11" s="18" t="s">
        <v>6</v>
      </c>
      <c r="B11" s="65">
        <v>1692</v>
      </c>
      <c r="C11" s="65">
        <v>1834</v>
      </c>
      <c r="D11" s="65">
        <v>1918</v>
      </c>
      <c r="E11" s="65">
        <v>1961</v>
      </c>
      <c r="F11" s="65">
        <v>2001</v>
      </c>
      <c r="G11" s="65">
        <v>2087</v>
      </c>
      <c r="H11" s="65">
        <v>2166</v>
      </c>
      <c r="I11" s="65">
        <v>2213</v>
      </c>
      <c r="J11" s="65">
        <v>2260</v>
      </c>
      <c r="K11" s="65">
        <v>2307</v>
      </c>
      <c r="L11" s="65">
        <v>2354</v>
      </c>
      <c r="M11" s="65">
        <v>2415</v>
      </c>
      <c r="N11" s="65">
        <v>2462</v>
      </c>
      <c r="O11" s="65">
        <v>2509</v>
      </c>
      <c r="P11" s="65">
        <v>2556</v>
      </c>
      <c r="Q11" s="65">
        <v>2603</v>
      </c>
      <c r="R11" s="65">
        <v>2650</v>
      </c>
      <c r="S11" s="65">
        <v>2697</v>
      </c>
      <c r="T11" s="65">
        <v>2744</v>
      </c>
      <c r="U11" s="65">
        <v>2791</v>
      </c>
      <c r="V11" s="65">
        <v>2838</v>
      </c>
      <c r="W11" s="65">
        <v>2885</v>
      </c>
      <c r="X11" s="67">
        <v>2932</v>
      </c>
    </row>
    <row r="12" spans="1:24" x14ac:dyDescent="0.2">
      <c r="A12" s="18" t="s">
        <v>7</v>
      </c>
      <c r="B12" s="65">
        <v>1562</v>
      </c>
      <c r="C12" s="65">
        <v>1878</v>
      </c>
      <c r="D12" s="65">
        <v>2039</v>
      </c>
      <c r="E12" s="65">
        <v>2177</v>
      </c>
      <c r="F12" s="65">
        <v>2300</v>
      </c>
      <c r="G12" s="65">
        <v>2379</v>
      </c>
      <c r="H12" s="65">
        <v>2502</v>
      </c>
      <c r="I12" s="65">
        <v>2563</v>
      </c>
      <c r="J12" s="65">
        <v>2624</v>
      </c>
      <c r="K12" s="65">
        <v>2685</v>
      </c>
      <c r="L12" s="65">
        <v>2746</v>
      </c>
      <c r="M12" s="65">
        <v>2807</v>
      </c>
      <c r="N12" s="65">
        <v>2868</v>
      </c>
      <c r="O12" s="65">
        <v>2929</v>
      </c>
      <c r="P12" s="65">
        <v>2990</v>
      </c>
      <c r="Q12" s="65">
        <v>3051</v>
      </c>
      <c r="R12" s="65">
        <v>3112</v>
      </c>
      <c r="S12" s="65">
        <v>3173</v>
      </c>
      <c r="T12" s="65">
        <v>3263</v>
      </c>
      <c r="U12" s="65">
        <v>3324</v>
      </c>
      <c r="V12" s="65">
        <v>3385</v>
      </c>
      <c r="W12" s="65">
        <v>3446</v>
      </c>
      <c r="X12" s="67">
        <v>3507</v>
      </c>
    </row>
    <row r="13" spans="1:24" x14ac:dyDescent="0.2">
      <c r="A13" s="18" t="s">
        <v>8</v>
      </c>
      <c r="B13" s="65">
        <v>1514</v>
      </c>
      <c r="C13" s="65">
        <v>1661</v>
      </c>
      <c r="D13" s="65">
        <v>1746</v>
      </c>
      <c r="E13" s="65">
        <v>1842</v>
      </c>
      <c r="F13" s="65">
        <v>1940</v>
      </c>
      <c r="G13" s="65">
        <v>2012</v>
      </c>
      <c r="H13" s="65">
        <v>2088</v>
      </c>
      <c r="I13" s="65">
        <v>2139</v>
      </c>
      <c r="J13" s="65">
        <v>2190</v>
      </c>
      <c r="K13" s="65">
        <v>2241</v>
      </c>
      <c r="L13" s="65">
        <v>2292</v>
      </c>
      <c r="M13" s="65">
        <v>2343</v>
      </c>
      <c r="N13" s="65">
        <v>2394</v>
      </c>
      <c r="O13" s="65">
        <v>2456</v>
      </c>
      <c r="P13" s="65">
        <v>2507</v>
      </c>
      <c r="Q13" s="65">
        <v>2558</v>
      </c>
      <c r="R13" s="65">
        <v>2609</v>
      </c>
      <c r="S13" s="65">
        <v>2660</v>
      </c>
      <c r="T13" s="65">
        <v>2711</v>
      </c>
      <c r="U13" s="65">
        <v>2762</v>
      </c>
      <c r="V13" s="65">
        <v>2813</v>
      </c>
      <c r="W13" s="65">
        <v>2864</v>
      </c>
      <c r="X13" s="67">
        <v>2915</v>
      </c>
    </row>
    <row r="14" spans="1:24" x14ac:dyDescent="0.2">
      <c r="A14" s="18" t="s">
        <v>9</v>
      </c>
      <c r="B14" s="65">
        <v>1768</v>
      </c>
      <c r="C14" s="65">
        <v>2142</v>
      </c>
      <c r="D14" s="65">
        <v>2282</v>
      </c>
      <c r="E14" s="65">
        <v>2438</v>
      </c>
      <c r="F14" s="65">
        <v>2582</v>
      </c>
      <c r="G14" s="65">
        <v>2688</v>
      </c>
      <c r="H14" s="65">
        <v>2796</v>
      </c>
      <c r="I14" s="65">
        <v>2848</v>
      </c>
      <c r="J14" s="65">
        <v>2900</v>
      </c>
      <c r="K14" s="65">
        <v>2952</v>
      </c>
      <c r="L14" s="65">
        <v>3004</v>
      </c>
      <c r="M14" s="65">
        <v>3056</v>
      </c>
      <c r="N14" s="65">
        <v>3108</v>
      </c>
      <c r="O14" s="65">
        <v>3160</v>
      </c>
      <c r="P14" s="65">
        <v>3234</v>
      </c>
      <c r="Q14" s="65">
        <v>3286</v>
      </c>
      <c r="R14" s="65">
        <v>3338</v>
      </c>
      <c r="S14" s="65">
        <v>3390</v>
      </c>
      <c r="T14" s="65">
        <v>3442</v>
      </c>
      <c r="U14" s="65">
        <v>3494</v>
      </c>
      <c r="V14" s="65">
        <v>3546</v>
      </c>
      <c r="W14" s="65">
        <v>3598</v>
      </c>
      <c r="X14" s="67">
        <v>3650</v>
      </c>
    </row>
    <row r="15" spans="1:24" x14ac:dyDescent="0.2">
      <c r="A15" s="18" t="s">
        <v>10</v>
      </c>
      <c r="B15" s="65">
        <v>3254</v>
      </c>
      <c r="C15" s="65">
        <v>3547</v>
      </c>
      <c r="D15" s="65">
        <v>3716</v>
      </c>
      <c r="E15" s="65">
        <v>3832</v>
      </c>
      <c r="F15" s="65">
        <v>3976</v>
      </c>
      <c r="G15" s="65">
        <v>4106</v>
      </c>
      <c r="H15" s="65">
        <v>4169</v>
      </c>
      <c r="I15" s="65">
        <v>4248</v>
      </c>
      <c r="J15" s="65">
        <v>4327</v>
      </c>
      <c r="K15" s="65">
        <v>4406</v>
      </c>
      <c r="L15" s="65">
        <v>4485</v>
      </c>
      <c r="M15" s="65">
        <v>4564</v>
      </c>
      <c r="N15" s="65">
        <v>4643</v>
      </c>
      <c r="O15" s="65">
        <v>4722</v>
      </c>
      <c r="P15" s="65">
        <v>4825</v>
      </c>
      <c r="Q15" s="65">
        <v>4904</v>
      </c>
      <c r="R15" s="65">
        <v>4983</v>
      </c>
      <c r="S15" s="65">
        <v>5062</v>
      </c>
      <c r="T15" s="65">
        <v>5141</v>
      </c>
      <c r="U15" s="65">
        <v>5220</v>
      </c>
      <c r="V15" s="65">
        <v>5299</v>
      </c>
      <c r="W15" s="65">
        <v>5378</v>
      </c>
      <c r="X15" s="67">
        <v>5457</v>
      </c>
    </row>
    <row r="16" spans="1:24" x14ac:dyDescent="0.2">
      <c r="A16" s="18" t="s">
        <v>11</v>
      </c>
      <c r="B16" s="65">
        <v>2197</v>
      </c>
      <c r="C16" s="65">
        <v>2325</v>
      </c>
      <c r="D16" s="65">
        <v>2436</v>
      </c>
      <c r="E16" s="65">
        <v>2545</v>
      </c>
      <c r="F16" s="65">
        <v>2658</v>
      </c>
      <c r="G16" s="65">
        <v>2805</v>
      </c>
      <c r="H16" s="65">
        <v>2952</v>
      </c>
      <c r="I16" s="65">
        <v>3021</v>
      </c>
      <c r="J16" s="65">
        <v>3090</v>
      </c>
      <c r="K16" s="65">
        <v>3159</v>
      </c>
      <c r="L16" s="65">
        <v>3242</v>
      </c>
      <c r="M16" s="65">
        <v>3311</v>
      </c>
      <c r="N16" s="65">
        <v>3380</v>
      </c>
      <c r="O16" s="65">
        <v>3449</v>
      </c>
      <c r="P16" s="65">
        <v>3518</v>
      </c>
      <c r="Q16" s="65">
        <v>3587</v>
      </c>
      <c r="R16" s="65">
        <v>3656</v>
      </c>
      <c r="S16" s="65">
        <v>3725</v>
      </c>
      <c r="T16" s="65">
        <v>3794</v>
      </c>
      <c r="U16" s="65">
        <v>3863</v>
      </c>
      <c r="V16" s="65">
        <v>3932</v>
      </c>
      <c r="W16" s="65">
        <v>4024</v>
      </c>
      <c r="X16" s="67">
        <v>4093</v>
      </c>
    </row>
    <row r="17" spans="1:24" x14ac:dyDescent="0.2">
      <c r="A17" s="18" t="s">
        <v>12</v>
      </c>
      <c r="B17" s="65">
        <v>740</v>
      </c>
      <c r="C17" s="65">
        <v>866</v>
      </c>
      <c r="D17" s="65">
        <v>942</v>
      </c>
      <c r="E17" s="65">
        <v>1012</v>
      </c>
      <c r="F17" s="65">
        <v>1066</v>
      </c>
      <c r="G17" s="65">
        <v>1164</v>
      </c>
      <c r="H17" s="65">
        <v>1235</v>
      </c>
      <c r="I17" s="65">
        <v>1258</v>
      </c>
      <c r="J17" s="65">
        <v>1281</v>
      </c>
      <c r="K17" s="65">
        <v>1304</v>
      </c>
      <c r="L17" s="65">
        <v>1327</v>
      </c>
      <c r="M17" s="65">
        <v>1350</v>
      </c>
      <c r="N17" s="65">
        <v>1373</v>
      </c>
      <c r="O17" s="65">
        <v>1396</v>
      </c>
      <c r="P17" s="65">
        <v>1419</v>
      </c>
      <c r="Q17" s="65">
        <v>1442</v>
      </c>
      <c r="R17" s="65">
        <v>1465</v>
      </c>
      <c r="S17" s="65">
        <v>1488</v>
      </c>
      <c r="T17" s="65">
        <v>1511</v>
      </c>
      <c r="U17" s="65">
        <v>1534</v>
      </c>
      <c r="V17" s="65">
        <v>1557</v>
      </c>
      <c r="W17" s="65">
        <v>1580</v>
      </c>
      <c r="X17" s="67">
        <v>1603</v>
      </c>
    </row>
    <row r="18" spans="1:24" x14ac:dyDescent="0.2">
      <c r="A18" s="18" t="s">
        <v>13</v>
      </c>
      <c r="B18" s="65">
        <v>1545</v>
      </c>
      <c r="C18" s="65">
        <v>1728</v>
      </c>
      <c r="D18" s="65">
        <v>1808</v>
      </c>
      <c r="E18" s="65">
        <v>1874</v>
      </c>
      <c r="F18" s="65">
        <v>1930</v>
      </c>
      <c r="G18" s="65">
        <v>1992</v>
      </c>
      <c r="H18" s="65">
        <v>2054</v>
      </c>
      <c r="I18" s="65">
        <v>2111</v>
      </c>
      <c r="J18" s="65">
        <v>2168</v>
      </c>
      <c r="K18" s="65">
        <v>2225</v>
      </c>
      <c r="L18" s="65">
        <v>2282</v>
      </c>
      <c r="M18" s="65">
        <v>2339</v>
      </c>
      <c r="N18" s="65">
        <v>2396</v>
      </c>
      <c r="O18" s="65">
        <v>2470</v>
      </c>
      <c r="P18" s="65">
        <v>2527</v>
      </c>
      <c r="Q18" s="65">
        <v>2584</v>
      </c>
      <c r="R18" s="65">
        <v>2641</v>
      </c>
      <c r="S18" s="65">
        <v>2698</v>
      </c>
      <c r="T18" s="65">
        <v>2755</v>
      </c>
      <c r="U18" s="65">
        <v>2812</v>
      </c>
      <c r="V18" s="65">
        <v>2869</v>
      </c>
      <c r="W18" s="65">
        <v>2926</v>
      </c>
      <c r="X18" s="67">
        <v>2983</v>
      </c>
    </row>
    <row r="19" spans="1:24" x14ac:dyDescent="0.2">
      <c r="A19" s="18" t="s">
        <v>14</v>
      </c>
      <c r="B19" s="65">
        <v>668</v>
      </c>
      <c r="C19" s="65">
        <v>822</v>
      </c>
      <c r="D19" s="65">
        <v>910</v>
      </c>
      <c r="E19" s="65">
        <v>972</v>
      </c>
      <c r="F19" s="65">
        <v>1015</v>
      </c>
      <c r="G19" s="65">
        <v>1078</v>
      </c>
      <c r="H19" s="65">
        <v>1115</v>
      </c>
      <c r="I19" s="65">
        <v>1129</v>
      </c>
      <c r="J19" s="65">
        <v>1143</v>
      </c>
      <c r="K19" s="65">
        <v>1157</v>
      </c>
      <c r="L19" s="65">
        <v>1171</v>
      </c>
      <c r="M19" s="65">
        <v>1185</v>
      </c>
      <c r="N19" s="65">
        <v>1199</v>
      </c>
      <c r="O19" s="65">
        <v>1213</v>
      </c>
      <c r="P19" s="65">
        <v>1227</v>
      </c>
      <c r="Q19" s="65">
        <v>1241</v>
      </c>
      <c r="R19" s="65">
        <v>1255</v>
      </c>
      <c r="S19" s="65">
        <v>1269</v>
      </c>
      <c r="T19" s="65">
        <v>1283</v>
      </c>
      <c r="U19" s="65">
        <v>1297</v>
      </c>
      <c r="V19" s="65">
        <v>1311</v>
      </c>
      <c r="W19" s="65">
        <v>1325</v>
      </c>
      <c r="X19" s="67">
        <v>1339</v>
      </c>
    </row>
    <row r="20" spans="1:24" x14ac:dyDescent="0.2">
      <c r="A20" s="18" t="s">
        <v>15</v>
      </c>
      <c r="B20" s="65">
        <v>1259</v>
      </c>
      <c r="C20" s="65">
        <v>1427</v>
      </c>
      <c r="D20" s="65">
        <v>1500</v>
      </c>
      <c r="E20" s="65">
        <v>1569</v>
      </c>
      <c r="F20" s="65">
        <v>1657</v>
      </c>
      <c r="G20" s="65">
        <v>1739</v>
      </c>
      <c r="H20" s="65">
        <v>1791</v>
      </c>
      <c r="I20" s="65">
        <v>1837</v>
      </c>
      <c r="J20" s="65">
        <v>1883</v>
      </c>
      <c r="K20" s="65">
        <v>1929</v>
      </c>
      <c r="L20" s="65">
        <v>1975</v>
      </c>
      <c r="M20" s="65">
        <v>2021</v>
      </c>
      <c r="N20" s="65">
        <v>2067</v>
      </c>
      <c r="O20" s="65">
        <v>2113</v>
      </c>
      <c r="P20" s="65">
        <v>2159</v>
      </c>
      <c r="Q20" s="65">
        <v>2205</v>
      </c>
      <c r="R20" s="65">
        <v>2251</v>
      </c>
      <c r="S20" s="65">
        <v>2297</v>
      </c>
      <c r="T20" s="65">
        <v>2343</v>
      </c>
      <c r="U20" s="65">
        <v>2389</v>
      </c>
      <c r="V20" s="65">
        <v>2456</v>
      </c>
      <c r="W20" s="65">
        <v>2502</v>
      </c>
      <c r="X20" s="67">
        <v>2548</v>
      </c>
    </row>
    <row r="21" spans="1:24" x14ac:dyDescent="0.2">
      <c r="A21" s="18" t="s">
        <v>16</v>
      </c>
      <c r="B21" s="65">
        <v>315</v>
      </c>
      <c r="C21" s="65">
        <v>419</v>
      </c>
      <c r="D21" s="65">
        <v>488</v>
      </c>
      <c r="E21" s="65">
        <v>523</v>
      </c>
      <c r="F21" s="65">
        <v>556</v>
      </c>
      <c r="G21" s="65">
        <v>602</v>
      </c>
      <c r="H21" s="65">
        <v>643</v>
      </c>
      <c r="I21" s="65">
        <v>655</v>
      </c>
      <c r="J21" s="65">
        <v>667</v>
      </c>
      <c r="K21" s="65">
        <v>679</v>
      </c>
      <c r="L21" s="65">
        <v>691</v>
      </c>
      <c r="M21" s="65">
        <v>703</v>
      </c>
      <c r="N21" s="65">
        <v>715</v>
      </c>
      <c r="O21" s="65">
        <v>727</v>
      </c>
      <c r="P21" s="65">
        <v>739</v>
      </c>
      <c r="Q21" s="65">
        <v>751</v>
      </c>
      <c r="R21" s="65">
        <v>763</v>
      </c>
      <c r="S21" s="65">
        <v>775</v>
      </c>
      <c r="T21" s="65">
        <v>787</v>
      </c>
      <c r="U21" s="65">
        <v>799</v>
      </c>
      <c r="V21" s="65">
        <v>827</v>
      </c>
      <c r="W21" s="65">
        <v>839</v>
      </c>
      <c r="X21" s="67">
        <v>851</v>
      </c>
    </row>
    <row r="22" spans="1:24" x14ac:dyDescent="0.2">
      <c r="A22" s="18" t="s">
        <v>17</v>
      </c>
      <c r="B22" s="65">
        <v>286</v>
      </c>
      <c r="C22" s="65">
        <v>334</v>
      </c>
      <c r="D22" s="65">
        <v>360</v>
      </c>
      <c r="E22" s="65">
        <v>394</v>
      </c>
      <c r="F22" s="65">
        <v>427</v>
      </c>
      <c r="G22" s="65">
        <v>448</v>
      </c>
      <c r="H22" s="65">
        <v>475</v>
      </c>
      <c r="I22" s="65">
        <v>481</v>
      </c>
      <c r="J22" s="65">
        <v>487</v>
      </c>
      <c r="K22" s="65">
        <v>493</v>
      </c>
      <c r="L22" s="65">
        <v>499</v>
      </c>
      <c r="M22" s="65">
        <v>505</v>
      </c>
      <c r="N22" s="65">
        <v>511</v>
      </c>
      <c r="O22" s="65">
        <v>517</v>
      </c>
      <c r="P22" s="65">
        <v>523</v>
      </c>
      <c r="Q22" s="65">
        <v>529</v>
      </c>
      <c r="R22" s="65">
        <v>535</v>
      </c>
      <c r="S22" s="65">
        <v>541</v>
      </c>
      <c r="T22" s="65">
        <v>547</v>
      </c>
      <c r="U22" s="65">
        <v>553</v>
      </c>
      <c r="V22" s="65">
        <v>559</v>
      </c>
      <c r="W22" s="65">
        <v>565</v>
      </c>
      <c r="X22" s="67">
        <v>571</v>
      </c>
    </row>
    <row r="23" spans="1:24" x14ac:dyDescent="0.2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68"/>
    </row>
    <row r="24" spans="1:24" x14ac:dyDescent="0.2">
      <c r="A24" s="4" t="s">
        <v>24</v>
      </c>
      <c r="B24" s="65">
        <v>29313</v>
      </c>
      <c r="C24" s="65">
        <v>33260</v>
      </c>
      <c r="D24" s="65">
        <v>35266</v>
      </c>
      <c r="E24" s="65">
        <v>37036</v>
      </c>
      <c r="F24" s="65">
        <v>38647</v>
      </c>
      <c r="G24" s="65">
        <v>40368</v>
      </c>
      <c r="H24" s="65">
        <v>42040</v>
      </c>
      <c r="I24" s="65">
        <v>43020</v>
      </c>
      <c r="J24" s="65">
        <v>43990</v>
      </c>
      <c r="K24" s="65">
        <v>44946</v>
      </c>
      <c r="L24" s="65">
        <v>45916</v>
      </c>
      <c r="M24" s="65">
        <v>46886</v>
      </c>
      <c r="N24" s="65">
        <v>47869</v>
      </c>
      <c r="O24" s="65">
        <v>48870</v>
      </c>
      <c r="P24" s="65">
        <v>49872</v>
      </c>
      <c r="Q24" s="65">
        <v>50868</v>
      </c>
      <c r="R24" s="65">
        <v>51875</v>
      </c>
      <c r="S24" s="65">
        <v>52831</v>
      </c>
      <c r="T24" s="65">
        <v>53816</v>
      </c>
      <c r="U24" s="65">
        <v>54772</v>
      </c>
      <c r="V24" s="65">
        <v>55793</v>
      </c>
      <c r="W24" s="65">
        <v>56772</v>
      </c>
      <c r="X24" s="67">
        <v>57728</v>
      </c>
    </row>
    <row r="25" spans="1:24" x14ac:dyDescent="0.2">
      <c r="A25" s="1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68"/>
    </row>
    <row r="26" spans="1:24" x14ac:dyDescent="0.2">
      <c r="A26" s="4" t="s">
        <v>69</v>
      </c>
      <c r="B26" s="65">
        <v>3947</v>
      </c>
      <c r="C26" s="65">
        <v>2006</v>
      </c>
      <c r="D26" s="65">
        <v>1770</v>
      </c>
      <c r="E26" s="65">
        <v>1611</v>
      </c>
      <c r="F26" s="65">
        <v>1721</v>
      </c>
      <c r="G26" s="65">
        <v>1672</v>
      </c>
      <c r="H26" s="65">
        <v>980</v>
      </c>
      <c r="I26" s="65">
        <v>970</v>
      </c>
      <c r="J26" s="65">
        <v>956</v>
      </c>
      <c r="K26" s="65">
        <v>970</v>
      </c>
      <c r="L26" s="65">
        <v>970</v>
      </c>
      <c r="M26" s="65">
        <v>983</v>
      </c>
      <c r="N26" s="65">
        <v>1001</v>
      </c>
      <c r="O26" s="65">
        <v>1002</v>
      </c>
      <c r="P26" s="65">
        <v>996</v>
      </c>
      <c r="Q26" s="65">
        <v>1007</v>
      </c>
      <c r="R26" s="65">
        <v>956</v>
      </c>
      <c r="S26" s="65">
        <v>985</v>
      </c>
      <c r="T26" s="65">
        <v>956</v>
      </c>
      <c r="U26" s="65">
        <v>1021</v>
      </c>
      <c r="V26" s="65">
        <v>979</v>
      </c>
      <c r="W26" s="65">
        <v>956</v>
      </c>
      <c r="X26" s="67"/>
    </row>
    <row r="27" spans="1:24" x14ac:dyDescent="0.2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68"/>
    </row>
    <row r="28" spans="1:24" ht="54" thickBot="1" x14ac:dyDescent="0.25">
      <c r="A28" s="66" t="s">
        <v>19</v>
      </c>
      <c r="B28" s="62">
        <v>45658</v>
      </c>
      <c r="C28" s="62">
        <v>46023</v>
      </c>
      <c r="D28" s="62">
        <v>46388</v>
      </c>
      <c r="E28" s="62">
        <v>46753</v>
      </c>
      <c r="F28" s="62">
        <v>47119</v>
      </c>
      <c r="G28" s="62">
        <v>47484</v>
      </c>
      <c r="H28" s="62">
        <v>47849</v>
      </c>
      <c r="I28" s="62">
        <v>48214</v>
      </c>
      <c r="J28" s="62">
        <v>48580</v>
      </c>
      <c r="K28" s="62">
        <v>48945</v>
      </c>
      <c r="L28" s="62">
        <v>49310</v>
      </c>
      <c r="M28" s="62">
        <v>49675</v>
      </c>
      <c r="N28" s="62">
        <v>50041</v>
      </c>
      <c r="O28" s="62">
        <v>50406</v>
      </c>
      <c r="P28" s="62">
        <v>50771</v>
      </c>
      <c r="Q28" s="62">
        <v>51136</v>
      </c>
      <c r="R28" s="62">
        <v>51502</v>
      </c>
      <c r="S28" s="62">
        <v>51867</v>
      </c>
      <c r="T28" s="62">
        <v>52232</v>
      </c>
      <c r="U28" s="62">
        <v>52597</v>
      </c>
      <c r="V28" s="62">
        <v>52963</v>
      </c>
      <c r="W28" s="62">
        <v>53328</v>
      </c>
      <c r="X28" s="63">
        <v>53693</v>
      </c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">
      <c r="A30" s="16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2" spans="1:24" ht="13.5" thickBot="1" x14ac:dyDescent="0.25"/>
    <row r="33" spans="1:24" x14ac:dyDescent="0.2">
      <c r="A33" s="172" t="s">
        <v>22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4"/>
    </row>
    <row r="34" spans="1:24" x14ac:dyDescent="0.2">
      <c r="A34" s="175" t="s">
        <v>23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7"/>
    </row>
    <row r="35" spans="1:24" ht="53.25" x14ac:dyDescent="0.2">
      <c r="A35" s="61" t="s">
        <v>19</v>
      </c>
      <c r="B35" s="57">
        <v>45658</v>
      </c>
      <c r="C35" s="57">
        <v>46023</v>
      </c>
      <c r="D35" s="57">
        <v>46388</v>
      </c>
      <c r="E35" s="57">
        <v>46753</v>
      </c>
      <c r="F35" s="57">
        <v>47119</v>
      </c>
      <c r="G35" s="57">
        <v>47484</v>
      </c>
      <c r="H35" s="57">
        <v>47849</v>
      </c>
      <c r="I35" s="57">
        <v>48214</v>
      </c>
      <c r="J35" s="57">
        <v>48580</v>
      </c>
      <c r="K35" s="57">
        <v>48945</v>
      </c>
      <c r="L35" s="57">
        <v>49310</v>
      </c>
      <c r="M35" s="57">
        <v>49675</v>
      </c>
      <c r="N35" s="57">
        <v>50041</v>
      </c>
      <c r="O35" s="57">
        <v>50406</v>
      </c>
      <c r="P35" s="57">
        <v>50771</v>
      </c>
      <c r="Q35" s="57">
        <v>51136</v>
      </c>
      <c r="R35" s="57">
        <v>51502</v>
      </c>
      <c r="S35" s="57">
        <v>51867</v>
      </c>
      <c r="T35" s="57">
        <v>52232</v>
      </c>
      <c r="U35" s="57">
        <v>52597</v>
      </c>
      <c r="V35" s="57">
        <v>52963</v>
      </c>
      <c r="W35" s="57">
        <v>53328</v>
      </c>
      <c r="X35" s="64">
        <v>53693</v>
      </c>
    </row>
    <row r="36" spans="1:24" x14ac:dyDescent="0.2">
      <c r="A36" s="61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7"/>
    </row>
    <row r="37" spans="1:24" x14ac:dyDescent="0.2">
      <c r="A37" s="4">
        <v>600</v>
      </c>
      <c r="B37" s="65">
        <v>16</v>
      </c>
      <c r="C37" s="65">
        <v>17</v>
      </c>
      <c r="D37" s="65">
        <v>17</v>
      </c>
      <c r="E37" s="65">
        <v>17</v>
      </c>
      <c r="F37" s="65">
        <v>17</v>
      </c>
      <c r="G37" s="65">
        <v>18</v>
      </c>
      <c r="H37" s="65">
        <v>18</v>
      </c>
      <c r="I37" s="65">
        <v>18</v>
      </c>
      <c r="J37" s="65">
        <v>18</v>
      </c>
      <c r="K37" s="65">
        <v>18</v>
      </c>
      <c r="L37" s="65">
        <v>18</v>
      </c>
      <c r="M37" s="65">
        <v>18</v>
      </c>
      <c r="N37" s="65">
        <v>18</v>
      </c>
      <c r="O37" s="65">
        <v>18</v>
      </c>
      <c r="P37" s="65">
        <v>18</v>
      </c>
      <c r="Q37" s="65">
        <v>18</v>
      </c>
      <c r="R37" s="65">
        <v>18</v>
      </c>
      <c r="S37" s="65">
        <v>18</v>
      </c>
      <c r="T37" s="65">
        <v>18</v>
      </c>
      <c r="U37" s="65">
        <v>18</v>
      </c>
      <c r="V37" s="65">
        <v>18</v>
      </c>
      <c r="W37" s="65">
        <v>18</v>
      </c>
      <c r="X37" s="67">
        <v>18</v>
      </c>
    </row>
    <row r="38" spans="1:24" x14ac:dyDescent="0.2">
      <c r="A38" s="4" t="s">
        <v>18</v>
      </c>
      <c r="B38" s="65">
        <v>1000</v>
      </c>
      <c r="C38" s="65">
        <v>1303</v>
      </c>
      <c r="D38" s="65">
        <v>1461</v>
      </c>
      <c r="E38" s="65">
        <v>1640</v>
      </c>
      <c r="F38" s="65">
        <v>1826</v>
      </c>
      <c r="G38" s="65">
        <v>2448</v>
      </c>
      <c r="H38" s="65">
        <v>3019</v>
      </c>
      <c r="I38" s="65">
        <v>3363</v>
      </c>
      <c r="J38" s="65">
        <v>3697</v>
      </c>
      <c r="K38" s="65">
        <v>4041</v>
      </c>
      <c r="L38" s="65">
        <v>4375</v>
      </c>
      <c r="M38" s="65">
        <v>4709</v>
      </c>
      <c r="N38" s="65">
        <v>5053</v>
      </c>
      <c r="O38" s="65">
        <v>5387</v>
      </c>
      <c r="P38" s="65">
        <v>5731</v>
      </c>
      <c r="Q38" s="65">
        <v>6065</v>
      </c>
      <c r="R38" s="65">
        <v>6399</v>
      </c>
      <c r="S38" s="65">
        <v>6743</v>
      </c>
      <c r="T38" s="65">
        <v>7077</v>
      </c>
      <c r="U38" s="65">
        <v>7421</v>
      </c>
      <c r="V38" s="65">
        <v>7755</v>
      </c>
      <c r="W38" s="65">
        <v>8099</v>
      </c>
      <c r="X38" s="67">
        <v>8433</v>
      </c>
    </row>
    <row r="39" spans="1:24" x14ac:dyDescent="0.2">
      <c r="A39" s="4" t="s">
        <v>32</v>
      </c>
      <c r="B39" s="65">
        <v>25</v>
      </c>
      <c r="C39" s="65">
        <v>25</v>
      </c>
      <c r="D39" s="65">
        <v>25</v>
      </c>
      <c r="E39" s="65">
        <v>25</v>
      </c>
      <c r="F39" s="65">
        <v>25</v>
      </c>
      <c r="G39" s="65">
        <v>26</v>
      </c>
      <c r="H39" s="65">
        <v>26</v>
      </c>
      <c r="I39" s="65">
        <v>26</v>
      </c>
      <c r="J39" s="65">
        <v>26</v>
      </c>
      <c r="K39" s="65">
        <v>26</v>
      </c>
      <c r="L39" s="65">
        <v>26</v>
      </c>
      <c r="M39" s="65">
        <v>26</v>
      </c>
      <c r="N39" s="65">
        <v>26</v>
      </c>
      <c r="O39" s="65">
        <v>26</v>
      </c>
      <c r="P39" s="65">
        <v>26</v>
      </c>
      <c r="Q39" s="65">
        <v>26</v>
      </c>
      <c r="R39" s="65">
        <v>26</v>
      </c>
      <c r="S39" s="65">
        <v>26</v>
      </c>
      <c r="T39" s="65">
        <v>26</v>
      </c>
      <c r="U39" s="65">
        <v>26</v>
      </c>
      <c r="V39" s="65">
        <v>26</v>
      </c>
      <c r="W39" s="65">
        <v>26</v>
      </c>
      <c r="X39" s="67">
        <v>26</v>
      </c>
    </row>
    <row r="40" spans="1:24" x14ac:dyDescent="0.2">
      <c r="A40" s="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7"/>
    </row>
    <row r="41" spans="1:24" ht="54" thickBot="1" x14ac:dyDescent="0.25">
      <c r="A41" s="66" t="s">
        <v>19</v>
      </c>
      <c r="B41" s="62">
        <v>45658</v>
      </c>
      <c r="C41" s="62">
        <v>46023</v>
      </c>
      <c r="D41" s="62">
        <v>46388</v>
      </c>
      <c r="E41" s="62">
        <v>46753</v>
      </c>
      <c r="F41" s="62">
        <v>47119</v>
      </c>
      <c r="G41" s="62">
        <v>47484</v>
      </c>
      <c r="H41" s="62">
        <v>47849</v>
      </c>
      <c r="I41" s="62">
        <v>48214</v>
      </c>
      <c r="J41" s="62">
        <v>48580</v>
      </c>
      <c r="K41" s="62">
        <v>48945</v>
      </c>
      <c r="L41" s="62">
        <v>49310</v>
      </c>
      <c r="M41" s="62">
        <v>49675</v>
      </c>
      <c r="N41" s="62">
        <v>50041</v>
      </c>
      <c r="O41" s="62">
        <v>50406</v>
      </c>
      <c r="P41" s="62">
        <v>50771</v>
      </c>
      <c r="Q41" s="62">
        <v>51136</v>
      </c>
      <c r="R41" s="62">
        <v>51502</v>
      </c>
      <c r="S41" s="62">
        <v>51867</v>
      </c>
      <c r="T41" s="62">
        <v>52232</v>
      </c>
      <c r="U41" s="62">
        <v>52597</v>
      </c>
      <c r="V41" s="62">
        <v>52963</v>
      </c>
      <c r="W41" s="62">
        <v>53328</v>
      </c>
      <c r="X41" s="63">
        <v>53693</v>
      </c>
    </row>
  </sheetData>
  <phoneticPr fontId="1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124">
    <tabColor rgb="FF99FF33"/>
  </sheetPr>
  <dimension ref="A1:T49"/>
  <sheetViews>
    <sheetView workbookViewId="0">
      <selection sqref="A1:H1"/>
    </sheetView>
  </sheetViews>
  <sheetFormatPr defaultColWidth="8.85546875" defaultRowHeight="12.75" x14ac:dyDescent="0.2"/>
  <cols>
    <col min="1" max="1" width="22.28515625" style="1" bestFit="1" customWidth="1"/>
    <col min="2" max="8" width="10.42578125" style="2" customWidth="1"/>
    <col min="9" max="17" width="8.85546875" style="1" customWidth="1"/>
    <col min="18" max="18" width="16.85546875" style="1" customWidth="1"/>
    <col min="19" max="19" width="14.5703125" style="2" customWidth="1"/>
    <col min="20" max="20" width="8.85546875" style="2" customWidth="1"/>
    <col min="21" max="16384" width="8.85546875" style="1"/>
  </cols>
  <sheetData>
    <row r="1" spans="1:8" ht="13.5" thickBot="1" x14ac:dyDescent="0.25">
      <c r="A1" s="182" t="s">
        <v>33</v>
      </c>
      <c r="B1" s="183"/>
      <c r="C1" s="183"/>
      <c r="D1" s="183"/>
      <c r="E1" s="183"/>
      <c r="F1" s="183"/>
      <c r="G1" s="183"/>
      <c r="H1" s="184"/>
    </row>
    <row r="2" spans="1:8" ht="13.5" thickBot="1" x14ac:dyDescent="0.25">
      <c r="A2" s="9" t="s">
        <v>19</v>
      </c>
      <c r="B2" s="19">
        <v>45658</v>
      </c>
      <c r="C2" s="19">
        <v>46023</v>
      </c>
      <c r="D2" s="19">
        <v>46388</v>
      </c>
      <c r="E2" s="19">
        <v>46753</v>
      </c>
      <c r="F2" s="19">
        <v>47119</v>
      </c>
      <c r="G2" s="19">
        <v>47484</v>
      </c>
      <c r="H2" s="20">
        <v>47849</v>
      </c>
    </row>
    <row r="3" spans="1:8" x14ac:dyDescent="0.2">
      <c r="A3" s="5"/>
      <c r="B3" s="82"/>
      <c r="C3" s="13"/>
      <c r="D3" s="13"/>
      <c r="E3" s="13"/>
      <c r="F3" s="13"/>
      <c r="G3" s="13"/>
      <c r="H3" s="14"/>
    </row>
    <row r="4" spans="1:8" x14ac:dyDescent="0.2">
      <c r="A4" s="4" t="s">
        <v>0</v>
      </c>
      <c r="B4" s="131">
        <v>1348</v>
      </c>
      <c r="C4" s="132">
        <v>1571</v>
      </c>
      <c r="D4" s="132">
        <v>1661</v>
      </c>
      <c r="E4" s="132">
        <v>1778</v>
      </c>
      <c r="F4" s="132">
        <v>1848</v>
      </c>
      <c r="G4" s="132">
        <v>1929</v>
      </c>
      <c r="H4" s="133">
        <v>2021</v>
      </c>
    </row>
    <row r="5" spans="1:8" x14ac:dyDescent="0.2">
      <c r="A5" s="4" t="s">
        <v>1</v>
      </c>
      <c r="B5" s="131">
        <v>2083</v>
      </c>
      <c r="C5" s="132">
        <v>2372</v>
      </c>
      <c r="D5" s="132">
        <v>2508</v>
      </c>
      <c r="E5" s="132">
        <v>2623</v>
      </c>
      <c r="F5" s="132">
        <v>2708</v>
      </c>
      <c r="G5" s="132">
        <v>2802</v>
      </c>
      <c r="H5" s="133">
        <v>2986</v>
      </c>
    </row>
    <row r="6" spans="1:8" x14ac:dyDescent="0.2">
      <c r="A6" s="4" t="s">
        <v>0</v>
      </c>
      <c r="B6" s="131">
        <v>3349</v>
      </c>
      <c r="C6" s="132">
        <v>3747</v>
      </c>
      <c r="D6" s="132">
        <v>3978</v>
      </c>
      <c r="E6" s="132">
        <v>4192</v>
      </c>
      <c r="F6" s="132">
        <v>4333</v>
      </c>
      <c r="G6" s="132">
        <v>4470</v>
      </c>
      <c r="H6" s="133">
        <v>4644</v>
      </c>
    </row>
    <row r="7" spans="1:8" x14ac:dyDescent="0.2">
      <c r="A7" s="4" t="s">
        <v>1</v>
      </c>
      <c r="B7" s="131">
        <v>1389</v>
      </c>
      <c r="C7" s="132">
        <v>1742</v>
      </c>
      <c r="D7" s="132">
        <v>1890</v>
      </c>
      <c r="E7" s="132">
        <v>2016</v>
      </c>
      <c r="F7" s="132">
        <v>2150</v>
      </c>
      <c r="G7" s="132">
        <v>2343</v>
      </c>
      <c r="H7" s="133">
        <v>2478</v>
      </c>
    </row>
    <row r="8" spans="1:8" x14ac:dyDescent="0.2">
      <c r="A8" s="4" t="s">
        <v>4</v>
      </c>
      <c r="B8" s="131">
        <v>1407</v>
      </c>
      <c r="C8" s="132">
        <v>1567</v>
      </c>
      <c r="D8" s="132">
        <v>1665</v>
      </c>
      <c r="E8" s="132">
        <v>1752</v>
      </c>
      <c r="F8" s="132">
        <v>1844</v>
      </c>
      <c r="G8" s="132">
        <v>1920</v>
      </c>
      <c r="H8" s="133">
        <v>2022</v>
      </c>
    </row>
    <row r="9" spans="1:8" x14ac:dyDescent="0.2">
      <c r="A9" s="4" t="s">
        <v>2</v>
      </c>
      <c r="B9" s="131">
        <v>2355</v>
      </c>
      <c r="C9" s="132">
        <v>2696</v>
      </c>
      <c r="D9" s="132">
        <v>2841</v>
      </c>
      <c r="E9" s="132">
        <v>2958</v>
      </c>
      <c r="F9" s="132">
        <v>3078</v>
      </c>
      <c r="G9" s="132">
        <v>3185</v>
      </c>
      <c r="H9" s="133">
        <v>3284</v>
      </c>
    </row>
    <row r="10" spans="1:8" x14ac:dyDescent="0.2">
      <c r="A10" s="4" t="s">
        <v>6</v>
      </c>
      <c r="B10" s="131">
        <v>1617</v>
      </c>
      <c r="C10" s="132">
        <v>1759</v>
      </c>
      <c r="D10" s="132">
        <v>1843</v>
      </c>
      <c r="E10" s="132">
        <v>1886</v>
      </c>
      <c r="F10" s="132">
        <v>1926</v>
      </c>
      <c r="G10" s="132">
        <v>2012</v>
      </c>
      <c r="H10" s="133">
        <v>2091</v>
      </c>
    </row>
    <row r="11" spans="1:8" x14ac:dyDescent="0.2">
      <c r="A11" s="4" t="s">
        <v>3</v>
      </c>
      <c r="B11" s="131">
        <v>1468</v>
      </c>
      <c r="C11" s="132">
        <v>1784</v>
      </c>
      <c r="D11" s="132">
        <v>1945</v>
      </c>
      <c r="E11" s="132">
        <v>2083</v>
      </c>
      <c r="F11" s="132">
        <v>2206</v>
      </c>
      <c r="G11" s="132">
        <v>2285</v>
      </c>
      <c r="H11" s="133">
        <v>2389</v>
      </c>
    </row>
    <row r="12" spans="1:8" x14ac:dyDescent="0.2">
      <c r="A12" s="4" t="s">
        <v>8</v>
      </c>
      <c r="B12" s="131">
        <v>1434</v>
      </c>
      <c r="C12" s="132">
        <v>1581</v>
      </c>
      <c r="D12" s="132">
        <v>1666</v>
      </c>
      <c r="E12" s="132">
        <v>1762</v>
      </c>
      <c r="F12" s="132">
        <v>1860</v>
      </c>
      <c r="G12" s="132">
        <v>1932</v>
      </c>
      <c r="H12" s="133">
        <v>2008</v>
      </c>
    </row>
    <row r="13" spans="1:8" x14ac:dyDescent="0.2">
      <c r="A13" s="4" t="s">
        <v>4</v>
      </c>
      <c r="B13" s="131">
        <v>1699</v>
      </c>
      <c r="C13" s="132">
        <v>2073</v>
      </c>
      <c r="D13" s="132">
        <v>2213</v>
      </c>
      <c r="E13" s="132">
        <v>2354</v>
      </c>
      <c r="F13" s="132">
        <v>2498</v>
      </c>
      <c r="G13" s="132">
        <v>2604</v>
      </c>
      <c r="H13" s="133">
        <v>2712</v>
      </c>
    </row>
    <row r="14" spans="1:8" x14ac:dyDescent="0.2">
      <c r="A14" s="4" t="s">
        <v>5</v>
      </c>
      <c r="B14" s="131">
        <v>3146</v>
      </c>
      <c r="C14" s="132">
        <v>3439</v>
      </c>
      <c r="D14" s="132">
        <v>3608</v>
      </c>
      <c r="E14" s="132">
        <v>3724</v>
      </c>
      <c r="F14" s="132">
        <v>3868</v>
      </c>
      <c r="G14" s="132">
        <v>3975</v>
      </c>
      <c r="H14" s="133">
        <v>4038</v>
      </c>
    </row>
    <row r="15" spans="1:8" x14ac:dyDescent="0.2">
      <c r="A15" s="4" t="s">
        <v>6</v>
      </c>
      <c r="B15" s="131">
        <v>2104</v>
      </c>
      <c r="C15" s="132">
        <v>2232</v>
      </c>
      <c r="D15" s="132">
        <v>2343</v>
      </c>
      <c r="E15" s="132">
        <v>2452</v>
      </c>
      <c r="F15" s="132">
        <v>2565</v>
      </c>
      <c r="G15" s="132">
        <v>2712</v>
      </c>
      <c r="H15" s="133">
        <v>2859</v>
      </c>
    </row>
    <row r="16" spans="1:8" x14ac:dyDescent="0.2">
      <c r="A16" s="4" t="s">
        <v>12</v>
      </c>
      <c r="B16" s="131">
        <v>682</v>
      </c>
      <c r="C16" s="132">
        <v>808</v>
      </c>
      <c r="D16" s="132">
        <v>884</v>
      </c>
      <c r="E16" s="132">
        <v>954</v>
      </c>
      <c r="F16" s="132">
        <v>1012</v>
      </c>
      <c r="G16" s="132">
        <v>1110</v>
      </c>
      <c r="H16" s="133">
        <v>1181</v>
      </c>
    </row>
    <row r="17" spans="1:8" x14ac:dyDescent="0.2">
      <c r="A17" s="4" t="s">
        <v>13</v>
      </c>
      <c r="B17" s="131">
        <v>1450</v>
      </c>
      <c r="C17" s="132">
        <v>1633</v>
      </c>
      <c r="D17" s="132">
        <v>1713</v>
      </c>
      <c r="E17" s="132">
        <v>1779</v>
      </c>
      <c r="F17" s="132">
        <v>1835</v>
      </c>
      <c r="G17" s="132">
        <v>1897</v>
      </c>
      <c r="H17" s="133">
        <v>1959</v>
      </c>
    </row>
    <row r="18" spans="1:8" x14ac:dyDescent="0.2">
      <c r="A18" s="4" t="s">
        <v>14</v>
      </c>
      <c r="B18" s="131">
        <v>616</v>
      </c>
      <c r="C18" s="132">
        <v>770</v>
      </c>
      <c r="D18" s="132">
        <v>858</v>
      </c>
      <c r="E18" s="132">
        <v>920</v>
      </c>
      <c r="F18" s="132">
        <v>963</v>
      </c>
      <c r="G18" s="132">
        <v>1026</v>
      </c>
      <c r="H18" s="133">
        <v>1063</v>
      </c>
    </row>
    <row r="19" spans="1:8" x14ac:dyDescent="0.2">
      <c r="A19" s="4" t="s">
        <v>7</v>
      </c>
      <c r="B19" s="131">
        <v>1219</v>
      </c>
      <c r="C19" s="132">
        <v>1387</v>
      </c>
      <c r="D19" s="132">
        <v>1460</v>
      </c>
      <c r="E19" s="132">
        <v>1529</v>
      </c>
      <c r="F19" s="132">
        <v>1599</v>
      </c>
      <c r="G19" s="132">
        <v>1681</v>
      </c>
      <c r="H19" s="133">
        <v>1733</v>
      </c>
    </row>
    <row r="20" spans="1:8" x14ac:dyDescent="0.2">
      <c r="A20" s="4">
        <v>807</v>
      </c>
      <c r="B20" s="131">
        <v>285</v>
      </c>
      <c r="C20" s="132">
        <v>389</v>
      </c>
      <c r="D20" s="132">
        <v>458</v>
      </c>
      <c r="E20" s="132">
        <v>493</v>
      </c>
      <c r="F20" s="132">
        <v>526</v>
      </c>
      <c r="G20" s="132">
        <v>572</v>
      </c>
      <c r="H20" s="133">
        <v>613</v>
      </c>
    </row>
    <row r="21" spans="1:8" x14ac:dyDescent="0.2">
      <c r="A21" s="4">
        <v>867</v>
      </c>
      <c r="B21" s="131">
        <v>250</v>
      </c>
      <c r="C21" s="132">
        <v>298</v>
      </c>
      <c r="D21" s="132">
        <v>324</v>
      </c>
      <c r="E21" s="132">
        <v>358</v>
      </c>
      <c r="F21" s="132">
        <v>391</v>
      </c>
      <c r="G21" s="132">
        <v>412</v>
      </c>
      <c r="H21" s="133">
        <v>439</v>
      </c>
    </row>
    <row r="22" spans="1:8" ht="13.5" thickBot="1" x14ac:dyDescent="0.25">
      <c r="A22" s="6"/>
      <c r="B22" s="83"/>
      <c r="C22" s="7"/>
      <c r="D22" s="7"/>
      <c r="E22" s="7"/>
      <c r="F22" s="7"/>
      <c r="G22" s="7"/>
      <c r="H22" s="8"/>
    </row>
    <row r="23" spans="1:8" ht="13.5" thickBot="1" x14ac:dyDescent="0.25">
      <c r="A23" s="9" t="s">
        <v>20</v>
      </c>
      <c r="B23" s="81">
        <v>27901</v>
      </c>
      <c r="C23" s="10">
        <v>31848</v>
      </c>
      <c r="D23" s="10">
        <v>33858</v>
      </c>
      <c r="E23" s="10">
        <v>35613</v>
      </c>
      <c r="F23" s="10">
        <v>37210</v>
      </c>
      <c r="G23" s="10">
        <v>38867</v>
      </c>
      <c r="H23" s="11">
        <v>40520</v>
      </c>
    </row>
    <row r="24" spans="1:8" x14ac:dyDescent="0.2">
      <c r="B24" s="3"/>
      <c r="C24" s="3"/>
    </row>
    <row r="25" spans="1:8" x14ac:dyDescent="0.2">
      <c r="B25" s="3"/>
      <c r="C25" s="3"/>
    </row>
    <row r="26" spans="1:8" ht="13.5" thickBot="1" x14ac:dyDescent="0.25">
      <c r="B26" s="3"/>
      <c r="C26" s="3"/>
    </row>
    <row r="27" spans="1:8" ht="13.5" thickBot="1" x14ac:dyDescent="0.25">
      <c r="A27" s="179" t="s">
        <v>53</v>
      </c>
      <c r="B27" s="180"/>
      <c r="C27" s="180"/>
      <c r="D27" s="180"/>
      <c r="E27" s="180"/>
      <c r="F27" s="180"/>
      <c r="G27" s="181"/>
    </row>
    <row r="28" spans="1:8" ht="13.5" thickBot="1" x14ac:dyDescent="0.25">
      <c r="A28" s="9" t="s">
        <v>19</v>
      </c>
      <c r="B28" s="78">
        <v>45658</v>
      </c>
      <c r="C28" s="78">
        <v>46023</v>
      </c>
      <c r="D28" s="78">
        <v>46388</v>
      </c>
      <c r="E28" s="78">
        <v>46753</v>
      </c>
      <c r="F28" s="78">
        <v>47119</v>
      </c>
      <c r="G28" s="79">
        <v>47484</v>
      </c>
    </row>
    <row r="29" spans="1:8" x14ac:dyDescent="0.2">
      <c r="A29" s="5"/>
      <c r="B29" s="12"/>
      <c r="C29" s="12"/>
      <c r="D29" s="13"/>
      <c r="E29" s="13"/>
      <c r="F29" s="13"/>
      <c r="G29" s="14"/>
    </row>
    <row r="30" spans="1:8" x14ac:dyDescent="0.2">
      <c r="A30" s="4" t="s">
        <v>0</v>
      </c>
      <c r="B30" s="132">
        <v>223</v>
      </c>
      <c r="C30" s="132">
        <v>90</v>
      </c>
      <c r="D30" s="132">
        <v>117</v>
      </c>
      <c r="E30" s="132">
        <v>70</v>
      </c>
      <c r="F30" s="132">
        <v>81</v>
      </c>
      <c r="G30" s="133">
        <v>92</v>
      </c>
    </row>
    <row r="31" spans="1:8" x14ac:dyDescent="0.2">
      <c r="A31" s="4" t="s">
        <v>1</v>
      </c>
      <c r="B31" s="132">
        <v>289</v>
      </c>
      <c r="C31" s="132">
        <v>136</v>
      </c>
      <c r="D31" s="132">
        <v>115</v>
      </c>
      <c r="E31" s="132">
        <v>85</v>
      </c>
      <c r="F31" s="132">
        <v>94</v>
      </c>
      <c r="G31" s="133">
        <v>184</v>
      </c>
    </row>
    <row r="32" spans="1:8" x14ac:dyDescent="0.2">
      <c r="A32" s="4" t="s">
        <v>0</v>
      </c>
      <c r="B32" s="132">
        <v>398</v>
      </c>
      <c r="C32" s="132">
        <v>231</v>
      </c>
      <c r="D32" s="132">
        <v>214</v>
      </c>
      <c r="E32" s="132">
        <v>141</v>
      </c>
      <c r="F32" s="132">
        <v>137</v>
      </c>
      <c r="G32" s="133">
        <v>174</v>
      </c>
    </row>
    <row r="33" spans="1:7" x14ac:dyDescent="0.2">
      <c r="A33" s="4" t="s">
        <v>1</v>
      </c>
      <c r="B33" s="132">
        <v>353</v>
      </c>
      <c r="C33" s="132">
        <v>148</v>
      </c>
      <c r="D33" s="132">
        <v>126</v>
      </c>
      <c r="E33" s="132">
        <v>134</v>
      </c>
      <c r="F33" s="132">
        <v>193</v>
      </c>
      <c r="G33" s="133">
        <v>135</v>
      </c>
    </row>
    <row r="34" spans="1:7" x14ac:dyDescent="0.2">
      <c r="A34" s="4" t="s">
        <v>4</v>
      </c>
      <c r="B34" s="132">
        <v>160</v>
      </c>
      <c r="C34" s="132">
        <v>98</v>
      </c>
      <c r="D34" s="132">
        <v>87</v>
      </c>
      <c r="E34" s="132">
        <v>92</v>
      </c>
      <c r="F34" s="132">
        <v>76</v>
      </c>
      <c r="G34" s="133">
        <v>102</v>
      </c>
    </row>
    <row r="35" spans="1:7" x14ac:dyDescent="0.2">
      <c r="A35" s="4" t="s">
        <v>2</v>
      </c>
      <c r="B35" s="132">
        <v>341</v>
      </c>
      <c r="C35" s="132">
        <v>145</v>
      </c>
      <c r="D35" s="132">
        <v>117</v>
      </c>
      <c r="E35" s="132">
        <v>120</v>
      </c>
      <c r="F35" s="132">
        <v>107</v>
      </c>
      <c r="G35" s="133">
        <v>99</v>
      </c>
    </row>
    <row r="36" spans="1:7" x14ac:dyDescent="0.2">
      <c r="A36" s="4" t="s">
        <v>6</v>
      </c>
      <c r="B36" s="132">
        <v>142</v>
      </c>
      <c r="C36" s="132">
        <v>84</v>
      </c>
      <c r="D36" s="132">
        <v>43</v>
      </c>
      <c r="E36" s="132">
        <v>40</v>
      </c>
      <c r="F36" s="132">
        <v>86</v>
      </c>
      <c r="G36" s="133">
        <v>79</v>
      </c>
    </row>
    <row r="37" spans="1:7" x14ac:dyDescent="0.2">
      <c r="A37" s="4" t="s">
        <v>3</v>
      </c>
      <c r="B37" s="132">
        <v>316</v>
      </c>
      <c r="C37" s="132">
        <v>161</v>
      </c>
      <c r="D37" s="132">
        <v>138</v>
      </c>
      <c r="E37" s="132">
        <v>123</v>
      </c>
      <c r="F37" s="132">
        <v>79</v>
      </c>
      <c r="G37" s="133">
        <v>104</v>
      </c>
    </row>
    <row r="38" spans="1:7" x14ac:dyDescent="0.2">
      <c r="A38" s="4" t="s">
        <v>8</v>
      </c>
      <c r="B38" s="132">
        <v>147</v>
      </c>
      <c r="C38" s="132">
        <v>85</v>
      </c>
      <c r="D38" s="132">
        <v>96</v>
      </c>
      <c r="E38" s="132">
        <v>98</v>
      </c>
      <c r="F38" s="132">
        <v>72</v>
      </c>
      <c r="G38" s="133">
        <v>76</v>
      </c>
    </row>
    <row r="39" spans="1:7" x14ac:dyDescent="0.2">
      <c r="A39" s="4" t="s">
        <v>4</v>
      </c>
      <c r="B39" s="132">
        <v>374</v>
      </c>
      <c r="C39" s="132">
        <v>140</v>
      </c>
      <c r="D39" s="132">
        <v>141</v>
      </c>
      <c r="E39" s="132">
        <v>144</v>
      </c>
      <c r="F39" s="132">
        <v>106</v>
      </c>
      <c r="G39" s="133">
        <v>108</v>
      </c>
    </row>
    <row r="40" spans="1:7" x14ac:dyDescent="0.2">
      <c r="A40" s="4" t="s">
        <v>5</v>
      </c>
      <c r="B40" s="132">
        <v>293</v>
      </c>
      <c r="C40" s="132">
        <v>169</v>
      </c>
      <c r="D40" s="132">
        <v>116</v>
      </c>
      <c r="E40" s="132">
        <v>144</v>
      </c>
      <c r="F40" s="132">
        <v>107</v>
      </c>
      <c r="G40" s="133">
        <v>63</v>
      </c>
    </row>
    <row r="41" spans="1:7" x14ac:dyDescent="0.2">
      <c r="A41" s="4" t="s">
        <v>6</v>
      </c>
      <c r="B41" s="132">
        <v>128</v>
      </c>
      <c r="C41" s="132">
        <v>111</v>
      </c>
      <c r="D41" s="132">
        <v>109</v>
      </c>
      <c r="E41" s="132">
        <v>113</v>
      </c>
      <c r="F41" s="132">
        <v>147</v>
      </c>
      <c r="G41" s="133">
        <v>147</v>
      </c>
    </row>
    <row r="42" spans="1:7" x14ac:dyDescent="0.2">
      <c r="A42" s="4" t="s">
        <v>12</v>
      </c>
      <c r="B42" s="132">
        <v>126</v>
      </c>
      <c r="C42" s="132">
        <v>76</v>
      </c>
      <c r="D42" s="132">
        <v>70</v>
      </c>
      <c r="E42" s="132">
        <v>58</v>
      </c>
      <c r="F42" s="132">
        <v>98</v>
      </c>
      <c r="G42" s="133">
        <v>71</v>
      </c>
    </row>
    <row r="43" spans="1:7" x14ac:dyDescent="0.2">
      <c r="A43" s="4" t="s">
        <v>13</v>
      </c>
      <c r="B43" s="132">
        <v>183</v>
      </c>
      <c r="C43" s="132">
        <v>80</v>
      </c>
      <c r="D43" s="132">
        <v>66</v>
      </c>
      <c r="E43" s="132">
        <v>56</v>
      </c>
      <c r="F43" s="132">
        <v>62</v>
      </c>
      <c r="G43" s="133">
        <v>62</v>
      </c>
    </row>
    <row r="44" spans="1:7" x14ac:dyDescent="0.2">
      <c r="A44" s="4" t="s">
        <v>14</v>
      </c>
      <c r="B44" s="132">
        <v>154</v>
      </c>
      <c r="C44" s="132">
        <v>88</v>
      </c>
      <c r="D44" s="132">
        <v>62</v>
      </c>
      <c r="E44" s="132">
        <v>43</v>
      </c>
      <c r="F44" s="132">
        <v>63</v>
      </c>
      <c r="G44" s="133">
        <v>37</v>
      </c>
    </row>
    <row r="45" spans="1:7" x14ac:dyDescent="0.2">
      <c r="A45" s="4" t="s">
        <v>7</v>
      </c>
      <c r="B45" s="132">
        <v>168</v>
      </c>
      <c r="C45" s="132">
        <v>73</v>
      </c>
      <c r="D45" s="132">
        <v>69</v>
      </c>
      <c r="E45" s="132">
        <v>70</v>
      </c>
      <c r="F45" s="132">
        <v>82</v>
      </c>
      <c r="G45" s="133">
        <v>52</v>
      </c>
    </row>
    <row r="46" spans="1:7" x14ac:dyDescent="0.2">
      <c r="A46" s="4">
        <v>807</v>
      </c>
      <c r="B46" s="132">
        <v>104</v>
      </c>
      <c r="C46" s="132">
        <v>69</v>
      </c>
      <c r="D46" s="132">
        <v>35</v>
      </c>
      <c r="E46" s="132">
        <v>33</v>
      </c>
      <c r="F46" s="132">
        <v>46</v>
      </c>
      <c r="G46" s="133">
        <v>41</v>
      </c>
    </row>
    <row r="47" spans="1:7" x14ac:dyDescent="0.2">
      <c r="A47" s="4">
        <v>867</v>
      </c>
      <c r="B47" s="132">
        <v>48</v>
      </c>
      <c r="C47" s="132">
        <v>26</v>
      </c>
      <c r="D47" s="132">
        <v>34</v>
      </c>
      <c r="E47" s="132">
        <v>33</v>
      </c>
      <c r="F47" s="132">
        <v>21</v>
      </c>
      <c r="G47" s="133">
        <v>27</v>
      </c>
    </row>
    <row r="49" spans="1:7" ht="13.5" thickBot="1" x14ac:dyDescent="0.25">
      <c r="A49" s="9" t="s">
        <v>26</v>
      </c>
      <c r="B49" s="10">
        <v>3947</v>
      </c>
      <c r="C49" s="10">
        <v>2010</v>
      </c>
      <c r="D49" s="10">
        <v>1755</v>
      </c>
      <c r="E49" s="10">
        <v>1597</v>
      </c>
      <c r="F49" s="10">
        <v>1657</v>
      </c>
      <c r="G49" s="11">
        <v>1653</v>
      </c>
    </row>
  </sheetData>
  <mergeCells count="2">
    <mergeCell ref="A27:G27"/>
    <mergeCell ref="A1:H1"/>
  </mergeCells>
  <phoneticPr fontId="0" type="noConversion"/>
  <printOptions horizontalCentered="1"/>
  <pageMargins left="0.35433070866141703" right="0.35433070866141703" top="1.37795275590551" bottom="0.98425196850393704" header="0.98425196850393704" footer="0.511811023622047"/>
  <pageSetup orientation="landscape" r:id="rId1"/>
  <headerFooter alignWithMargins="0">
    <oddHeader>&amp;C&amp;"Arial,Bold"&amp;12 Growth Based On 2018 G-NRUF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5399-B97F-41E5-A242-9439D1E8A0FA}">
  <sheetPr codeName="Sheet12">
    <tabColor rgb="FF99FF33"/>
    <pageSetUpPr fitToPage="1"/>
  </sheetPr>
  <dimension ref="A1:S41"/>
  <sheetViews>
    <sheetView zoomScaleNormal="100" workbookViewId="0">
      <selection sqref="A1:J1"/>
    </sheetView>
  </sheetViews>
  <sheetFormatPr defaultColWidth="8.85546875" defaultRowHeight="11.25" x14ac:dyDescent="0.2"/>
  <cols>
    <col min="1" max="1" width="18.85546875" style="21" bestFit="1" customWidth="1"/>
    <col min="2" max="2" width="15.140625" style="24" customWidth="1"/>
    <col min="3" max="4" width="10.42578125" style="21" customWidth="1"/>
    <col min="5" max="5" width="7.42578125" style="21" customWidth="1"/>
    <col min="6" max="6" width="9.42578125" style="21" customWidth="1"/>
    <col min="7" max="7" width="8.42578125" style="21" customWidth="1"/>
    <col min="8" max="8" width="15.7109375" style="21" bestFit="1" customWidth="1"/>
    <col min="9" max="9" width="22.42578125" style="23" bestFit="1" customWidth="1"/>
    <col min="10" max="10" width="21.42578125" style="22" customWidth="1"/>
    <col min="11" max="11" width="9.42578125" style="21" bestFit="1" customWidth="1"/>
    <col min="12" max="13" width="8.85546875" style="21"/>
    <col min="14" max="14" width="17.140625" style="21" customWidth="1"/>
    <col min="15" max="18" width="8.85546875" style="21"/>
    <col min="19" max="19" width="17.5703125" style="21" customWidth="1"/>
    <col min="20" max="16384" width="8.85546875" style="21"/>
  </cols>
  <sheetData>
    <row r="1" spans="1:19" ht="12" thickBot="1" x14ac:dyDescent="0.25">
      <c r="A1" s="185" t="s">
        <v>27</v>
      </c>
      <c r="B1" s="186"/>
      <c r="C1" s="186"/>
      <c r="D1" s="186"/>
      <c r="E1" s="186"/>
      <c r="F1" s="186"/>
      <c r="G1" s="186"/>
      <c r="H1" s="186"/>
      <c r="I1" s="186"/>
      <c r="J1" s="187"/>
    </row>
    <row r="2" spans="1:19" ht="33" customHeight="1" thickBot="1" x14ac:dyDescent="0.25">
      <c r="A2" s="134" t="s">
        <v>34</v>
      </c>
      <c r="B2" s="135" t="s">
        <v>28</v>
      </c>
      <c r="C2" s="136" t="s">
        <v>70</v>
      </c>
      <c r="D2" s="137" t="s">
        <v>71</v>
      </c>
      <c r="E2" s="137" t="s">
        <v>44</v>
      </c>
      <c r="F2" s="136" t="s">
        <v>30</v>
      </c>
      <c r="G2" s="136" t="s">
        <v>31</v>
      </c>
      <c r="H2" s="137" t="s">
        <v>52</v>
      </c>
      <c r="I2" s="137" t="s">
        <v>21</v>
      </c>
      <c r="J2" s="138" t="s">
        <v>43</v>
      </c>
      <c r="M2" s="52" t="s">
        <v>45</v>
      </c>
      <c r="N2" s="41" t="s">
        <v>46</v>
      </c>
      <c r="P2" s="90" t="s">
        <v>55</v>
      </c>
      <c r="Q2" s="91"/>
      <c r="R2" s="92"/>
      <c r="S2" s="93"/>
    </row>
    <row r="3" spans="1:19" s="36" customFormat="1" ht="36" customHeight="1" thickBot="1" x14ac:dyDescent="0.25">
      <c r="A3" s="40" t="s">
        <v>2</v>
      </c>
      <c r="B3" s="34" t="s">
        <v>73</v>
      </c>
      <c r="C3" s="70">
        <v>46054</v>
      </c>
      <c r="D3" s="70">
        <v>46204</v>
      </c>
      <c r="E3" s="34"/>
      <c r="F3" s="34" t="s">
        <v>74</v>
      </c>
      <c r="G3" s="34">
        <v>5</v>
      </c>
      <c r="H3" s="34">
        <v>15</v>
      </c>
      <c r="I3" s="97" t="s">
        <v>42</v>
      </c>
      <c r="J3" s="98" t="s">
        <v>41</v>
      </c>
      <c r="K3" s="21"/>
      <c r="L3" s="21"/>
      <c r="M3" s="44" t="s">
        <v>49</v>
      </c>
      <c r="N3" s="50">
        <v>273</v>
      </c>
      <c r="O3" s="21"/>
      <c r="P3" s="55" t="s">
        <v>82</v>
      </c>
      <c r="Q3" s="56" t="s">
        <v>48</v>
      </c>
      <c r="R3" s="56" t="s">
        <v>81</v>
      </c>
      <c r="S3" s="51" t="s">
        <v>50</v>
      </c>
    </row>
    <row r="4" spans="1:19" s="36" customFormat="1" ht="33.75" x14ac:dyDescent="0.2">
      <c r="A4" s="99" t="s">
        <v>11</v>
      </c>
      <c r="B4" s="29" t="s">
        <v>73</v>
      </c>
      <c r="C4" s="35">
        <v>46113</v>
      </c>
      <c r="D4" s="35">
        <v>46266</v>
      </c>
      <c r="E4" s="29"/>
      <c r="F4" s="29" t="s">
        <v>74</v>
      </c>
      <c r="G4" s="29">
        <v>5</v>
      </c>
      <c r="H4" s="29">
        <v>17</v>
      </c>
      <c r="I4" s="43" t="s">
        <v>40</v>
      </c>
      <c r="J4" s="141" t="s">
        <v>39</v>
      </c>
      <c r="K4" s="37"/>
      <c r="L4" s="21"/>
      <c r="M4" s="30" t="s">
        <v>49</v>
      </c>
      <c r="N4" s="48">
        <v>871</v>
      </c>
      <c r="O4" s="21"/>
      <c r="P4" s="44">
        <v>1</v>
      </c>
      <c r="Q4" s="94">
        <v>633</v>
      </c>
      <c r="R4" s="53">
        <v>46661</v>
      </c>
      <c r="S4" s="50">
        <v>644</v>
      </c>
    </row>
    <row r="5" spans="1:19" s="36" customFormat="1" ht="22.5" x14ac:dyDescent="0.2">
      <c r="A5" s="99" t="s">
        <v>9</v>
      </c>
      <c r="B5" s="29" t="s">
        <v>73</v>
      </c>
      <c r="C5" s="35">
        <v>46600</v>
      </c>
      <c r="D5" s="35">
        <v>46692</v>
      </c>
      <c r="E5" s="29">
        <v>1</v>
      </c>
      <c r="F5" s="29" t="s">
        <v>74</v>
      </c>
      <c r="G5" s="29">
        <v>3</v>
      </c>
      <c r="H5" s="29">
        <v>31</v>
      </c>
      <c r="I5" s="43" t="s">
        <v>56</v>
      </c>
      <c r="J5" s="141" t="s">
        <v>64</v>
      </c>
      <c r="K5" s="21"/>
      <c r="L5" s="21"/>
      <c r="M5" s="30" t="s">
        <v>49</v>
      </c>
      <c r="N5" s="48">
        <v>487</v>
      </c>
      <c r="O5" s="21"/>
      <c r="P5" s="30">
        <v>2</v>
      </c>
      <c r="Q5" s="89">
        <v>644</v>
      </c>
      <c r="R5" s="53">
        <v>47453</v>
      </c>
      <c r="S5" s="48">
        <v>655</v>
      </c>
    </row>
    <row r="6" spans="1:19" s="36" customFormat="1" ht="33.75" x14ac:dyDescent="0.2">
      <c r="A6" s="99" t="s">
        <v>15</v>
      </c>
      <c r="B6" s="29" t="s">
        <v>73</v>
      </c>
      <c r="C6" s="35">
        <v>47058</v>
      </c>
      <c r="D6" s="35">
        <v>46905</v>
      </c>
      <c r="E6" s="29">
        <v>1</v>
      </c>
      <c r="F6" s="29">
        <v>5</v>
      </c>
      <c r="G6" s="29" t="s">
        <v>74</v>
      </c>
      <c r="H6" s="29">
        <v>38</v>
      </c>
      <c r="I6" s="139" t="s">
        <v>62</v>
      </c>
      <c r="J6" s="141" t="s">
        <v>64</v>
      </c>
      <c r="K6" s="21"/>
      <c r="L6" s="21"/>
      <c r="M6" s="30" t="s">
        <v>47</v>
      </c>
      <c r="N6" s="48">
        <v>851</v>
      </c>
      <c r="O6" s="21"/>
      <c r="P6" s="30">
        <v>3</v>
      </c>
      <c r="Q6" s="89">
        <v>655</v>
      </c>
      <c r="R6" s="53">
        <v>48030</v>
      </c>
      <c r="S6" s="48">
        <v>677</v>
      </c>
    </row>
    <row r="7" spans="1:19" s="36" customFormat="1" ht="33.75" x14ac:dyDescent="0.2">
      <c r="A7" s="99" t="s">
        <v>5</v>
      </c>
      <c r="B7" s="29" t="s">
        <v>73</v>
      </c>
      <c r="C7" s="35">
        <v>47058</v>
      </c>
      <c r="D7" s="35">
        <v>47119</v>
      </c>
      <c r="E7" s="29">
        <v>1</v>
      </c>
      <c r="F7" s="29" t="s">
        <v>74</v>
      </c>
      <c r="G7" s="29">
        <v>2</v>
      </c>
      <c r="H7" s="29">
        <v>45</v>
      </c>
      <c r="I7" s="43" t="s">
        <v>57</v>
      </c>
      <c r="J7" s="115"/>
      <c r="K7" s="21"/>
      <c r="L7" s="21"/>
      <c r="M7" s="30" t="s">
        <v>47</v>
      </c>
      <c r="N7" s="48">
        <v>568</v>
      </c>
      <c r="O7" s="21"/>
      <c r="P7" s="30">
        <v>4</v>
      </c>
      <c r="Q7" s="89">
        <v>677</v>
      </c>
      <c r="R7" s="53">
        <v>48884</v>
      </c>
      <c r="S7" s="48">
        <v>688</v>
      </c>
    </row>
    <row r="8" spans="1:19" s="36" customFormat="1" ht="33.75" x14ac:dyDescent="0.2">
      <c r="A8" s="99" t="s">
        <v>10</v>
      </c>
      <c r="B8" s="29" t="s">
        <v>73</v>
      </c>
      <c r="C8" s="35">
        <v>46905</v>
      </c>
      <c r="D8" s="35">
        <v>47178</v>
      </c>
      <c r="E8" s="29">
        <v>1</v>
      </c>
      <c r="F8" s="29" t="s">
        <v>74</v>
      </c>
      <c r="G8" s="29">
        <v>9</v>
      </c>
      <c r="H8" s="29">
        <v>47</v>
      </c>
      <c r="I8" s="43" t="s">
        <v>58</v>
      </c>
      <c r="J8" s="115"/>
      <c r="K8" s="21"/>
      <c r="L8" s="21"/>
      <c r="M8" s="30" t="s">
        <v>80</v>
      </c>
      <c r="N8" s="48">
        <v>926</v>
      </c>
      <c r="O8" s="21"/>
      <c r="P8" s="30">
        <v>5</v>
      </c>
      <c r="Q8" s="89">
        <v>688</v>
      </c>
      <c r="R8" s="53">
        <v>49766</v>
      </c>
      <c r="S8" s="48" t="s">
        <v>51</v>
      </c>
    </row>
    <row r="9" spans="1:19" s="36" customFormat="1" ht="33.75" x14ac:dyDescent="0.2">
      <c r="A9" s="99" t="s">
        <v>3</v>
      </c>
      <c r="B9" s="29" t="s">
        <v>73</v>
      </c>
      <c r="C9" s="35">
        <v>47300</v>
      </c>
      <c r="D9" s="35">
        <v>47392</v>
      </c>
      <c r="E9" s="29">
        <v>1</v>
      </c>
      <c r="F9" s="29" t="s">
        <v>74</v>
      </c>
      <c r="G9" s="29">
        <v>3</v>
      </c>
      <c r="H9" s="29">
        <v>54</v>
      </c>
      <c r="I9" s="43" t="s">
        <v>60</v>
      </c>
      <c r="J9" s="115"/>
      <c r="K9" s="21"/>
      <c r="L9" s="21"/>
      <c r="M9" s="30" t="s">
        <v>47</v>
      </c>
      <c r="N9" s="48">
        <v>537</v>
      </c>
      <c r="O9" s="21"/>
      <c r="P9" s="30">
        <v>6</v>
      </c>
      <c r="Q9" s="89"/>
      <c r="R9" s="53">
        <v>50618</v>
      </c>
      <c r="S9" s="48" t="s">
        <v>51</v>
      </c>
    </row>
    <row r="10" spans="1:19" s="36" customFormat="1" ht="22.5" x14ac:dyDescent="0.2">
      <c r="A10" s="99" t="s">
        <v>7</v>
      </c>
      <c r="B10" s="29" t="s">
        <v>73</v>
      </c>
      <c r="C10" s="35">
        <v>47331</v>
      </c>
      <c r="D10" s="35">
        <v>47543</v>
      </c>
      <c r="E10" s="29">
        <v>1</v>
      </c>
      <c r="F10" s="29" t="s">
        <v>74</v>
      </c>
      <c r="G10" s="29">
        <v>7</v>
      </c>
      <c r="H10" s="29">
        <v>59</v>
      </c>
      <c r="I10" s="43" t="s">
        <v>59</v>
      </c>
      <c r="J10" s="115"/>
      <c r="K10" s="21"/>
      <c r="L10" s="21"/>
      <c r="M10" s="30" t="s">
        <v>47</v>
      </c>
      <c r="N10" s="48">
        <v>460</v>
      </c>
      <c r="O10" s="21"/>
      <c r="P10" s="30">
        <v>7</v>
      </c>
      <c r="Q10" s="89"/>
      <c r="R10" s="53">
        <v>51502</v>
      </c>
      <c r="S10" s="48" t="s">
        <v>51</v>
      </c>
    </row>
    <row r="11" spans="1:19" s="36" customFormat="1" ht="12" thickBot="1" x14ac:dyDescent="0.25">
      <c r="A11" s="99" t="s">
        <v>2</v>
      </c>
      <c r="B11" s="29" t="s">
        <v>72</v>
      </c>
      <c r="C11" s="35">
        <v>47696</v>
      </c>
      <c r="D11" s="35">
        <v>47939</v>
      </c>
      <c r="E11" s="29">
        <v>1</v>
      </c>
      <c r="F11" s="29" t="s">
        <v>74</v>
      </c>
      <c r="G11" s="29">
        <v>8</v>
      </c>
      <c r="H11" s="29">
        <v>72</v>
      </c>
      <c r="I11" s="43"/>
      <c r="J11" s="100"/>
      <c r="K11" s="21"/>
      <c r="L11" s="21"/>
      <c r="M11" s="46" t="s">
        <v>47</v>
      </c>
      <c r="N11" s="49">
        <v>387</v>
      </c>
      <c r="O11" s="21"/>
      <c r="P11" s="30">
        <v>8</v>
      </c>
      <c r="Q11" s="89"/>
      <c r="R11" s="53">
        <v>52352</v>
      </c>
      <c r="S11" s="48" t="s">
        <v>51</v>
      </c>
    </row>
    <row r="12" spans="1:19" s="36" customFormat="1" ht="23.25" thickBot="1" x14ac:dyDescent="0.25">
      <c r="A12" s="99" t="s">
        <v>1</v>
      </c>
      <c r="B12" s="29" t="s">
        <v>72</v>
      </c>
      <c r="C12" s="35">
        <v>48366</v>
      </c>
      <c r="D12" s="35">
        <v>48274</v>
      </c>
      <c r="E12" s="29">
        <v>1</v>
      </c>
      <c r="F12" s="29">
        <v>3</v>
      </c>
      <c r="G12" s="29" t="s">
        <v>74</v>
      </c>
      <c r="H12" s="29">
        <v>83</v>
      </c>
      <c r="I12" s="45" t="s">
        <v>61</v>
      </c>
      <c r="J12" s="100"/>
      <c r="K12" s="21"/>
      <c r="L12" s="21"/>
      <c r="M12" s="21"/>
      <c r="N12" s="21"/>
      <c r="O12" s="21"/>
      <c r="P12" s="46">
        <v>9</v>
      </c>
      <c r="Q12" s="47"/>
      <c r="R12" s="54">
        <v>53206</v>
      </c>
      <c r="S12" s="49" t="s">
        <v>51</v>
      </c>
    </row>
    <row r="13" spans="1:19" s="36" customFormat="1" x14ac:dyDescent="0.2">
      <c r="A13" s="99" t="s">
        <v>11</v>
      </c>
      <c r="B13" s="29" t="s">
        <v>72</v>
      </c>
      <c r="C13" s="35">
        <v>48976</v>
      </c>
      <c r="D13" s="35">
        <v>49157</v>
      </c>
      <c r="E13" s="29">
        <v>1</v>
      </c>
      <c r="F13" s="29" t="s">
        <v>74</v>
      </c>
      <c r="G13" s="29">
        <v>6</v>
      </c>
      <c r="H13" s="29">
        <v>112</v>
      </c>
      <c r="I13" s="43" t="s">
        <v>38</v>
      </c>
      <c r="J13" s="108"/>
      <c r="K13" s="21"/>
      <c r="L13" s="21"/>
      <c r="M13" s="21"/>
      <c r="N13" s="21"/>
      <c r="O13" s="21"/>
      <c r="P13" s="21"/>
      <c r="Q13" s="21"/>
      <c r="R13" s="88"/>
      <c r="S13" s="21"/>
    </row>
    <row r="14" spans="1:19" s="36" customFormat="1" ht="36.75" customHeight="1" x14ac:dyDescent="0.2">
      <c r="A14" s="99" t="s">
        <v>6</v>
      </c>
      <c r="B14" s="29" t="s">
        <v>72</v>
      </c>
      <c r="C14" s="35">
        <v>49888</v>
      </c>
      <c r="D14" s="35">
        <v>49644</v>
      </c>
      <c r="E14" s="29">
        <v>1</v>
      </c>
      <c r="F14" s="29">
        <v>8</v>
      </c>
      <c r="G14" s="29" t="s">
        <v>74</v>
      </c>
      <c r="H14" s="29">
        <v>128</v>
      </c>
      <c r="I14" s="43"/>
      <c r="J14" s="142"/>
      <c r="K14" s="21"/>
      <c r="L14" s="21"/>
      <c r="M14" s="21"/>
      <c r="N14" s="21"/>
      <c r="O14" s="21"/>
      <c r="P14" s="21"/>
      <c r="Q14" s="21"/>
      <c r="R14" s="88"/>
      <c r="S14" s="21"/>
    </row>
    <row r="15" spans="1:19" s="36" customFormat="1" x14ac:dyDescent="0.2">
      <c r="A15" s="99" t="s">
        <v>5</v>
      </c>
      <c r="B15" s="29" t="s">
        <v>72</v>
      </c>
      <c r="C15" s="35">
        <v>49553</v>
      </c>
      <c r="D15" s="35">
        <v>49949</v>
      </c>
      <c r="E15" s="29">
        <v>1</v>
      </c>
      <c r="F15" s="29" t="s">
        <v>74</v>
      </c>
      <c r="G15" s="29">
        <v>13</v>
      </c>
      <c r="H15" s="29">
        <v>138</v>
      </c>
      <c r="I15" s="43"/>
      <c r="J15" s="100"/>
      <c r="K15" s="21"/>
      <c r="L15" s="21"/>
      <c r="M15" s="21"/>
      <c r="N15" s="21"/>
      <c r="O15" s="21"/>
      <c r="P15" s="21"/>
      <c r="Q15" s="21"/>
      <c r="R15" s="88"/>
      <c r="S15" s="21"/>
    </row>
    <row r="16" spans="1:19" s="36" customFormat="1" x14ac:dyDescent="0.2">
      <c r="A16" s="99" t="s">
        <v>13</v>
      </c>
      <c r="B16" s="29" t="s">
        <v>72</v>
      </c>
      <c r="C16" s="35">
        <v>49827</v>
      </c>
      <c r="D16" s="35">
        <v>50041</v>
      </c>
      <c r="E16" s="29">
        <v>1</v>
      </c>
      <c r="F16" s="29" t="s">
        <v>74</v>
      </c>
      <c r="G16" s="29">
        <v>7</v>
      </c>
      <c r="H16" s="29">
        <v>141</v>
      </c>
      <c r="I16" s="43"/>
      <c r="J16" s="143"/>
      <c r="K16" s="21"/>
      <c r="L16" s="21"/>
      <c r="M16" s="21"/>
      <c r="N16" s="21"/>
      <c r="O16" s="21"/>
      <c r="P16" s="21"/>
      <c r="Q16" s="21"/>
      <c r="R16" s="88"/>
      <c r="S16" s="21"/>
    </row>
    <row r="17" spans="1:14" s="36" customFormat="1" ht="12" customHeight="1" x14ac:dyDescent="0.2">
      <c r="A17" s="99" t="s">
        <v>8</v>
      </c>
      <c r="B17" s="29" t="s">
        <v>72</v>
      </c>
      <c r="C17" s="35">
        <v>50161</v>
      </c>
      <c r="D17" s="35">
        <v>50072</v>
      </c>
      <c r="E17" s="29">
        <v>1</v>
      </c>
      <c r="F17" s="29">
        <v>3</v>
      </c>
      <c r="G17" s="29" t="s">
        <v>74</v>
      </c>
      <c r="H17" s="29">
        <v>142</v>
      </c>
      <c r="I17" s="43"/>
      <c r="J17" s="143"/>
      <c r="M17" s="21"/>
      <c r="N17" s="21"/>
    </row>
    <row r="18" spans="1:14" s="36" customFormat="1" x14ac:dyDescent="0.2">
      <c r="A18" s="99" t="s">
        <v>4</v>
      </c>
      <c r="B18" s="29" t="s">
        <v>72</v>
      </c>
      <c r="C18" s="35">
        <v>49004</v>
      </c>
      <c r="D18" s="35">
        <v>50284</v>
      </c>
      <c r="E18" s="29">
        <v>1</v>
      </c>
      <c r="F18" s="29" t="s">
        <v>74</v>
      </c>
      <c r="G18" s="29">
        <v>42</v>
      </c>
      <c r="H18" s="29">
        <v>149</v>
      </c>
      <c r="I18" s="43"/>
      <c r="J18" s="143"/>
    </row>
    <row r="19" spans="1:14" s="36" customFormat="1" ht="10.5" customHeight="1" x14ac:dyDescent="0.2">
      <c r="A19" s="99" t="s">
        <v>9</v>
      </c>
      <c r="B19" s="29" t="s">
        <v>72</v>
      </c>
      <c r="C19" s="35">
        <v>50740</v>
      </c>
      <c r="D19" s="35">
        <v>50679</v>
      </c>
      <c r="E19" s="29">
        <v>1</v>
      </c>
      <c r="F19" s="29">
        <v>2</v>
      </c>
      <c r="G19" s="29" t="s">
        <v>74</v>
      </c>
      <c r="H19" s="29">
        <v>162</v>
      </c>
      <c r="I19" s="43"/>
      <c r="J19" s="100"/>
    </row>
    <row r="20" spans="1:14" s="36" customFormat="1" x14ac:dyDescent="0.2">
      <c r="A20" s="99" t="s">
        <v>10</v>
      </c>
      <c r="B20" s="29" t="s">
        <v>72</v>
      </c>
      <c r="C20" s="35">
        <v>49796</v>
      </c>
      <c r="D20" s="35">
        <v>50740</v>
      </c>
      <c r="E20" s="29">
        <v>1</v>
      </c>
      <c r="F20" s="29" t="s">
        <v>74</v>
      </c>
      <c r="G20" s="29">
        <v>31</v>
      </c>
      <c r="H20" s="29">
        <v>164</v>
      </c>
      <c r="I20" s="43"/>
      <c r="J20" s="115"/>
    </row>
    <row r="21" spans="1:14" s="36" customFormat="1" x14ac:dyDescent="0.2">
      <c r="A21" s="99" t="s">
        <v>2</v>
      </c>
      <c r="B21" s="29" t="s">
        <v>72</v>
      </c>
      <c r="C21" s="35">
        <v>50649</v>
      </c>
      <c r="D21" s="35">
        <v>50891</v>
      </c>
      <c r="E21" s="29">
        <v>1</v>
      </c>
      <c r="F21" s="29" t="s">
        <v>74</v>
      </c>
      <c r="G21" s="29">
        <v>8</v>
      </c>
      <c r="H21" s="29">
        <v>169</v>
      </c>
      <c r="I21" s="43"/>
      <c r="J21" s="100"/>
    </row>
    <row r="22" spans="1:14" s="36" customFormat="1" ht="12" customHeight="1" x14ac:dyDescent="0.2">
      <c r="A22" s="99" t="s">
        <v>0</v>
      </c>
      <c r="B22" s="29" t="s">
        <v>72</v>
      </c>
      <c r="C22" s="35">
        <v>49919</v>
      </c>
      <c r="D22" s="35">
        <v>50922</v>
      </c>
      <c r="E22" s="29">
        <v>1</v>
      </c>
      <c r="F22" s="29" t="s">
        <v>74</v>
      </c>
      <c r="G22" s="29">
        <v>33</v>
      </c>
      <c r="H22" s="29">
        <v>170</v>
      </c>
      <c r="I22" s="43"/>
      <c r="J22" s="143"/>
    </row>
    <row r="23" spans="1:14" s="36" customFormat="1" x14ac:dyDescent="0.2">
      <c r="A23" s="99" t="s">
        <v>1</v>
      </c>
      <c r="B23" s="29" t="s">
        <v>72</v>
      </c>
      <c r="C23" s="35">
        <v>51075</v>
      </c>
      <c r="D23" s="35">
        <v>51196</v>
      </c>
      <c r="E23" s="29">
        <v>1</v>
      </c>
      <c r="F23" s="29" t="s">
        <v>74</v>
      </c>
      <c r="G23" s="29">
        <v>4</v>
      </c>
      <c r="H23" s="29">
        <v>179</v>
      </c>
      <c r="I23" s="29"/>
      <c r="J23" s="100"/>
    </row>
    <row r="24" spans="1:14" s="36" customFormat="1" x14ac:dyDescent="0.2">
      <c r="A24" s="99" t="s">
        <v>3</v>
      </c>
      <c r="B24" s="29" t="s">
        <v>72</v>
      </c>
      <c r="C24" s="35">
        <v>51410</v>
      </c>
      <c r="D24" s="35">
        <v>51349</v>
      </c>
      <c r="E24" s="29">
        <v>1</v>
      </c>
      <c r="F24" s="29">
        <v>2</v>
      </c>
      <c r="G24" s="29" t="s">
        <v>74</v>
      </c>
      <c r="H24" s="29">
        <v>184</v>
      </c>
      <c r="I24" s="43"/>
      <c r="J24" s="143"/>
    </row>
    <row r="25" spans="1:14" s="36" customFormat="1" x14ac:dyDescent="0.2">
      <c r="A25" s="99" t="s">
        <v>7</v>
      </c>
      <c r="B25" s="29" t="s">
        <v>72</v>
      </c>
      <c r="C25" s="35">
        <v>52140</v>
      </c>
      <c r="D25" s="35">
        <v>52018</v>
      </c>
      <c r="E25" s="29">
        <v>1</v>
      </c>
      <c r="F25" s="29">
        <v>4</v>
      </c>
      <c r="G25" s="29" t="s">
        <v>74</v>
      </c>
      <c r="H25" s="29">
        <v>206</v>
      </c>
      <c r="I25" s="43"/>
      <c r="J25" s="143"/>
    </row>
    <row r="26" spans="1:14" s="36" customFormat="1" x14ac:dyDescent="0.2">
      <c r="A26" s="99">
        <v>807</v>
      </c>
      <c r="B26" s="29" t="s">
        <v>72</v>
      </c>
      <c r="C26" s="35">
        <v>53053</v>
      </c>
      <c r="D26" s="35">
        <v>52597</v>
      </c>
      <c r="E26" s="29">
        <v>1</v>
      </c>
      <c r="F26" s="29">
        <v>15</v>
      </c>
      <c r="G26" s="29" t="s">
        <v>74</v>
      </c>
      <c r="H26" s="29">
        <v>225</v>
      </c>
      <c r="I26" s="89"/>
      <c r="J26" s="100"/>
    </row>
    <row r="27" spans="1:14" s="36" customFormat="1" x14ac:dyDescent="0.2">
      <c r="A27" s="99" t="s">
        <v>15</v>
      </c>
      <c r="B27" s="29" t="s">
        <v>72</v>
      </c>
      <c r="C27" s="35">
        <v>52263</v>
      </c>
      <c r="D27" s="35">
        <v>52657</v>
      </c>
      <c r="E27" s="29">
        <v>1</v>
      </c>
      <c r="F27" s="29" t="s">
        <v>74</v>
      </c>
      <c r="G27" s="29">
        <v>13</v>
      </c>
      <c r="H27" s="29">
        <v>227</v>
      </c>
      <c r="I27" s="139"/>
      <c r="J27" s="144"/>
    </row>
    <row r="28" spans="1:14" s="36" customFormat="1" x14ac:dyDescent="0.2">
      <c r="A28" s="99" t="s">
        <v>5</v>
      </c>
      <c r="B28" s="29" t="s">
        <v>72</v>
      </c>
      <c r="C28" s="35">
        <v>52352</v>
      </c>
      <c r="D28" s="35">
        <v>52810</v>
      </c>
      <c r="E28" s="29">
        <v>1</v>
      </c>
      <c r="F28" s="29" t="s">
        <v>74</v>
      </c>
      <c r="G28" s="29">
        <v>15</v>
      </c>
      <c r="H28" s="29">
        <v>232</v>
      </c>
      <c r="I28" s="43"/>
      <c r="J28" s="100"/>
    </row>
    <row r="29" spans="1:14" s="36" customFormat="1" x14ac:dyDescent="0.2">
      <c r="A29" s="99" t="s">
        <v>11</v>
      </c>
      <c r="B29" s="29" t="s">
        <v>72</v>
      </c>
      <c r="C29" s="35">
        <v>52566</v>
      </c>
      <c r="D29" s="35">
        <v>53297</v>
      </c>
      <c r="E29" s="29">
        <v>1</v>
      </c>
      <c r="F29" s="29" t="s">
        <v>74</v>
      </c>
      <c r="G29" s="29">
        <v>24</v>
      </c>
      <c r="H29" s="29">
        <v>248</v>
      </c>
      <c r="I29" s="43"/>
      <c r="J29" s="108"/>
    </row>
    <row r="30" spans="1:14" x14ac:dyDescent="0.2">
      <c r="A30" s="99" t="s">
        <v>12</v>
      </c>
      <c r="B30" s="29" t="s">
        <v>72</v>
      </c>
      <c r="C30" s="35">
        <v>52871</v>
      </c>
      <c r="D30" s="35">
        <v>53632</v>
      </c>
      <c r="E30" s="29">
        <v>1</v>
      </c>
      <c r="F30" s="29" t="s">
        <v>74</v>
      </c>
      <c r="G30" s="29">
        <v>25</v>
      </c>
      <c r="H30" s="29">
        <v>259</v>
      </c>
      <c r="I30" s="43"/>
      <c r="J30" s="143"/>
      <c r="M30" s="36"/>
      <c r="N30" s="36"/>
    </row>
    <row r="31" spans="1:14" x14ac:dyDescent="0.2">
      <c r="A31" s="99" t="s">
        <v>2</v>
      </c>
      <c r="B31" s="29" t="s">
        <v>72</v>
      </c>
      <c r="C31" s="35">
        <v>53601</v>
      </c>
      <c r="D31" s="35">
        <v>53844</v>
      </c>
      <c r="E31" s="29">
        <v>1</v>
      </c>
      <c r="F31" s="29" t="s">
        <v>74</v>
      </c>
      <c r="G31" s="29"/>
      <c r="H31" s="29">
        <v>266</v>
      </c>
      <c r="I31" s="43"/>
      <c r="J31" s="100"/>
    </row>
    <row r="32" spans="1:14" x14ac:dyDescent="0.2">
      <c r="A32" s="99" t="s">
        <v>10</v>
      </c>
      <c r="B32" s="29" t="s">
        <v>72</v>
      </c>
      <c r="C32" s="35">
        <v>53328</v>
      </c>
      <c r="D32" s="35" t="s">
        <v>67</v>
      </c>
      <c r="E32" s="29"/>
      <c r="F32" s="29"/>
      <c r="G32" s="29"/>
      <c r="H32" s="29"/>
      <c r="I32" s="140"/>
      <c r="J32" s="100"/>
    </row>
    <row r="33" spans="1:10" x14ac:dyDescent="0.2">
      <c r="A33" s="99" t="s">
        <v>14</v>
      </c>
      <c r="B33" s="29" t="s">
        <v>72</v>
      </c>
      <c r="C33" s="35" t="s">
        <v>68</v>
      </c>
      <c r="D33" s="35" t="s">
        <v>67</v>
      </c>
      <c r="E33" s="29"/>
      <c r="F33" s="29" t="s">
        <v>74</v>
      </c>
      <c r="G33" s="29" t="s">
        <v>74</v>
      </c>
      <c r="H33" s="29"/>
      <c r="I33" s="96"/>
      <c r="J33" s="115"/>
    </row>
    <row r="34" spans="1:10" ht="12" thickBot="1" x14ac:dyDescent="0.25">
      <c r="A34" s="75">
        <v>867</v>
      </c>
      <c r="B34" s="33" t="s">
        <v>72</v>
      </c>
      <c r="C34" s="71" t="s">
        <v>68</v>
      </c>
      <c r="D34" s="71" t="s">
        <v>67</v>
      </c>
      <c r="E34" s="33"/>
      <c r="F34" s="33" t="s">
        <v>74</v>
      </c>
      <c r="G34" s="33" t="s">
        <v>74</v>
      </c>
      <c r="H34" s="33"/>
      <c r="I34" s="101"/>
      <c r="J34" s="42"/>
    </row>
    <row r="35" spans="1:10" x14ac:dyDescent="0.2">
      <c r="A35" s="84"/>
      <c r="C35" s="27"/>
      <c r="D35" s="27"/>
      <c r="E35" s="26"/>
      <c r="F35" s="26"/>
      <c r="G35" s="26"/>
      <c r="H35" s="26"/>
      <c r="I35" s="25"/>
      <c r="J35" s="28"/>
    </row>
    <row r="36" spans="1:10" x14ac:dyDescent="0.2">
      <c r="A36" s="30" t="s">
        <v>37</v>
      </c>
      <c r="B36" s="85"/>
      <c r="D36" s="86"/>
      <c r="E36" s="29">
        <v>27</v>
      </c>
      <c r="F36" s="87"/>
      <c r="G36" s="26"/>
      <c r="H36" s="26"/>
      <c r="I36" s="26"/>
      <c r="J36" s="28"/>
    </row>
    <row r="37" spans="1:10" x14ac:dyDescent="0.2">
      <c r="A37" s="31"/>
      <c r="F37" s="26"/>
      <c r="G37" s="26"/>
      <c r="H37" s="26"/>
      <c r="I37" s="26"/>
      <c r="J37" s="28"/>
    </row>
    <row r="38" spans="1:10" x14ac:dyDescent="0.2">
      <c r="A38" s="31"/>
      <c r="F38" s="26"/>
      <c r="G38" s="26"/>
      <c r="H38" s="26"/>
      <c r="I38" s="26"/>
      <c r="J38" s="28"/>
    </row>
    <row r="39" spans="1:10" x14ac:dyDescent="0.2">
      <c r="A39" s="32" t="s">
        <v>36</v>
      </c>
      <c r="E39" s="29">
        <v>8</v>
      </c>
      <c r="F39" s="26"/>
      <c r="G39" s="26"/>
      <c r="H39" s="26"/>
      <c r="I39" s="26"/>
      <c r="J39" s="28"/>
    </row>
    <row r="40" spans="1:10" x14ac:dyDescent="0.2">
      <c r="A40" s="31"/>
      <c r="G40" s="26"/>
      <c r="H40" s="26"/>
      <c r="I40" s="26"/>
      <c r="J40" s="28"/>
    </row>
    <row r="41" spans="1:10" x14ac:dyDescent="0.2">
      <c r="A41" s="30" t="s">
        <v>35</v>
      </c>
      <c r="E41" s="29">
        <v>19</v>
      </c>
      <c r="F41" s="26"/>
      <c r="G41" s="26"/>
      <c r="H41" s="26"/>
      <c r="I41" s="26"/>
      <c r="J41" s="28"/>
    </row>
  </sheetData>
  <autoFilter ref="A2:J34" xr:uid="{0CD35399-B97F-41E5-A242-9439D1E8A0FA}">
    <sortState xmlns:xlrd2="http://schemas.microsoft.com/office/spreadsheetml/2017/richdata2" ref="A3:J34">
      <sortCondition ref="D2:D34"/>
    </sortState>
  </autoFilter>
  <mergeCells count="1">
    <mergeCell ref="A1:J1"/>
  </mergeCells>
  <printOptions horizontalCentered="1"/>
  <pageMargins left="0.25" right="0.25" top="0.75" bottom="0.75" header="0.3" footer="0.3"/>
  <pageSetup scale="75" orientation="portrait" copies="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6b96ce-d41e-4535-86d4-53721fc247dd" xsi:nil="true"/>
    <lcf76f155ced4ddcb4097134ff3c332f xmlns="e8b3e95b-f327-40ac-95e3-fd05e83de0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DC93470D713409AAAFBE9DD490DD5" ma:contentTypeVersion="12" ma:contentTypeDescription="Create a new document." ma:contentTypeScope="" ma:versionID="deb3fc55b2cb631ea23e64b9f82addf3">
  <xsd:schema xmlns:xsd="http://www.w3.org/2001/XMLSchema" xmlns:xs="http://www.w3.org/2001/XMLSchema" xmlns:p="http://schemas.microsoft.com/office/2006/metadata/properties" xmlns:ns2="e8b3e95b-f327-40ac-95e3-fd05e83de03e" xmlns:ns3="b86b96ce-d41e-4535-86d4-53721fc247dd" targetNamespace="http://schemas.microsoft.com/office/2006/metadata/properties" ma:root="true" ma:fieldsID="bd27df51e4a04f4d94679ac7785fe2fa" ns2:_="" ns3:_="">
    <xsd:import namespace="e8b3e95b-f327-40ac-95e3-fd05e83de03e"/>
    <xsd:import namespace="b86b96ce-d41e-4535-86d4-53721fc24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e95b-f327-40ac-95e3-fd05e83d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20d2d9-474b-489e-898b-2b7ab11df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b96ce-d41e-4535-86d4-53721fc247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779c54-1842-4167-b487-adb052ab3e01}" ma:internalName="TaxCatchAll" ma:showField="CatchAllData" ma:web="b86b96ce-d41e-4535-86d4-53721fc24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http://schemas.microsoft.com/office/2006/metadata/properties"/>
    <ds:schemaRef ds:uri="http://schemas.microsoft.com/office/infopath/2007/PartnerControls"/>
    <ds:schemaRef ds:uri="c8445e37-9e7b-4029-a7fd-ff4c15d32efa"/>
    <ds:schemaRef ds:uri="9cdb7451-f6bf-4ad9-8b9a-066c9dc2f437"/>
    <ds:schemaRef ds:uri="b86b96ce-d41e-4535-86d4-53721fc247dd"/>
    <ds:schemaRef ds:uri="e8b3e95b-f327-40ac-95e3-fd05e83de03e"/>
  </ds:schemaRefs>
</ds:datastoreItem>
</file>

<file path=customXml/itemProps3.xml><?xml version="1.0" encoding="utf-8"?>
<ds:datastoreItem xmlns:ds="http://schemas.openxmlformats.org/officeDocument/2006/customXml" ds:itemID="{4399C827-5594-4FAA-BDE0-C4CD3FCF3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3e95b-f327-40ac-95e3-fd05e83de03e"/>
    <ds:schemaRef ds:uri="b86b96ce-d41e-4535-86d4-53721fc24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Jan 2025 NPA Exhaust - Form 1</vt:lpstr>
      <vt:lpstr>Jan 2025 NPA Exhaust - Form 2</vt:lpstr>
      <vt:lpstr>CSCN Total</vt:lpstr>
      <vt:lpstr>Growth</vt:lpstr>
      <vt:lpstr>Chron. Exhaust</vt:lpstr>
      <vt:lpstr>'Chron. Exhaust'!Print_Area</vt:lpstr>
      <vt:lpstr>'Jan 2025 NPA Exhaust - Form 1'!Print_Area</vt:lpstr>
      <vt:lpstr>'Jan 2025 NPA Exhaust - Form 2'!Print_Area</vt:lpstr>
    </vt:vector>
  </TitlesOfParts>
  <Manager/>
  <Company>SAIC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Suresh Khare</dc:creator>
  <cp:keywords/>
  <dc:description/>
  <cp:lastModifiedBy>David Comrie</cp:lastModifiedBy>
  <cp:revision/>
  <cp:lastPrinted>2024-08-30T13:33:34Z</cp:lastPrinted>
  <dcterms:created xsi:type="dcterms:W3CDTF">2003-02-07T19:32:31Z</dcterms:created>
  <dcterms:modified xsi:type="dcterms:W3CDTF">2025-04-08T13:26:35Z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0x010100BF0DC93470D713409AAAFBE9DD490DD5</vt:lpwstr>
  </property>
  <property fmtid="{D5CDD505-2E9C-101B-9397-08002B2CF9AE}" pid="3" name="MediaServiceImageTags">
    <vt:lpwstr/>
  </property>
</Properties>
</file>